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E39BA88B-6302-4AE3-9A89-03944B447A14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0" r:id="rId1"/>
  </sheets>
  <definedNames>
    <definedName name="automóveis">OFFSET(#REF!,COUNTA(#REF!)-169,0,169)</definedName>
    <definedName name="combustíveis">OFFSET(#REF!,COUNTA(#REF!)-169,0,169)</definedName>
    <definedName name="Data">OFFSET(#REF!,COUNTA(#REF!)-169,0,169)</definedName>
    <definedName name="total">OFFSET(#REF!,COUNTA(#REF!)-169,0,169)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0" i="10" l="1"/>
  <c r="F419" i="10"/>
  <c r="F418" i="10"/>
  <c r="F417" i="10"/>
  <c r="F404" i="10"/>
  <c r="E403" i="10"/>
  <c r="F403" i="10" s="1"/>
  <c r="D403" i="10"/>
  <c r="C403" i="10"/>
  <c r="B403" i="10"/>
  <c r="F416" i="10"/>
  <c r="E414" i="10"/>
  <c r="F414" i="10" s="1"/>
  <c r="D414" i="10"/>
  <c r="C414" i="10"/>
  <c r="B414" i="10"/>
  <c r="F413" i="10"/>
  <c r="F412" i="10"/>
  <c r="F411" i="10"/>
  <c r="F330" i="10"/>
  <c r="F402" i="10"/>
  <c r="F401" i="10"/>
  <c r="F400" i="10"/>
  <c r="F399" i="10"/>
  <c r="F398" i="10"/>
  <c r="F391" i="10"/>
  <c r="F390" i="10"/>
  <c r="F389" i="10"/>
  <c r="F388" i="10"/>
  <c r="F387" i="10"/>
  <c r="F386" i="10"/>
  <c r="F379" i="10"/>
  <c r="F378" i="10"/>
  <c r="F377" i="10"/>
  <c r="F376" i="10"/>
  <c r="F375" i="10"/>
  <c r="F374" i="10"/>
  <c r="F367" i="10"/>
  <c r="F366" i="10"/>
  <c r="F365" i="10"/>
  <c r="F364" i="10"/>
  <c r="F363" i="10"/>
  <c r="F362" i="10"/>
  <c r="F355" i="10"/>
  <c r="F354" i="10"/>
  <c r="F353" i="10"/>
  <c r="F352" i="10"/>
  <c r="F351" i="10"/>
  <c r="F350" i="10"/>
  <c r="F343" i="10"/>
  <c r="F342" i="10"/>
  <c r="F341" i="10"/>
  <c r="F340" i="10"/>
  <c r="F339" i="10"/>
  <c r="F338" i="10"/>
  <c r="F331" i="10"/>
  <c r="F329" i="10"/>
  <c r="F328" i="10"/>
  <c r="F327" i="10"/>
  <c r="F326" i="10"/>
  <c r="F319" i="10"/>
  <c r="F318" i="10"/>
  <c r="F317" i="10"/>
  <c r="F316" i="10"/>
  <c r="F315" i="10"/>
  <c r="F314" i="10"/>
  <c r="F307" i="10"/>
  <c r="F306" i="10"/>
  <c r="F305" i="10"/>
  <c r="F304" i="10"/>
  <c r="F303" i="10"/>
  <c r="F302" i="10"/>
  <c r="F295" i="10"/>
  <c r="F294" i="10"/>
  <c r="F293" i="10"/>
  <c r="F292" i="10"/>
  <c r="F291" i="10"/>
  <c r="F290" i="10"/>
  <c r="F283" i="10"/>
  <c r="F282" i="10"/>
  <c r="F281" i="10"/>
  <c r="F280" i="10"/>
  <c r="F279" i="10"/>
  <c r="F278" i="10"/>
  <c r="F271" i="10"/>
  <c r="F270" i="10"/>
  <c r="F269" i="10"/>
  <c r="F268" i="10"/>
  <c r="F267" i="10"/>
  <c r="F266" i="10"/>
  <c r="F259" i="10"/>
  <c r="F258" i="10"/>
  <c r="F257" i="10"/>
  <c r="F256" i="10"/>
  <c r="F255" i="10"/>
  <c r="F254" i="10"/>
  <c r="F247" i="10"/>
  <c r="F246" i="10"/>
  <c r="F245" i="10"/>
  <c r="F244" i="10"/>
  <c r="F243" i="10"/>
  <c r="F242" i="10"/>
  <c r="F235" i="10"/>
  <c r="F234" i="10"/>
  <c r="F233" i="10"/>
  <c r="F232" i="10"/>
  <c r="F231" i="10"/>
  <c r="F230" i="10"/>
  <c r="F223" i="10"/>
  <c r="F222" i="10"/>
  <c r="F221" i="10"/>
  <c r="F220" i="10"/>
  <c r="F219" i="10"/>
  <c r="F218" i="10"/>
  <c r="F211" i="10"/>
  <c r="F210" i="10"/>
  <c r="F209" i="10"/>
  <c r="F208" i="10"/>
  <c r="F207" i="10"/>
  <c r="F206" i="10"/>
  <c r="F199" i="10"/>
  <c r="F198" i="10"/>
  <c r="F197" i="10"/>
  <c r="F196" i="10"/>
  <c r="F195" i="10"/>
  <c r="F194" i="10"/>
  <c r="F187" i="10"/>
  <c r="F186" i="10"/>
  <c r="F185" i="10"/>
  <c r="F184" i="10"/>
  <c r="F183" i="10"/>
  <c r="F182" i="10"/>
  <c r="F175" i="10"/>
  <c r="F174" i="10"/>
  <c r="F173" i="10"/>
  <c r="F172" i="10"/>
  <c r="F171" i="10"/>
  <c r="F170" i="10"/>
  <c r="F163" i="10"/>
  <c r="F162" i="10"/>
  <c r="F161" i="10"/>
  <c r="F160" i="10"/>
  <c r="F159" i="10"/>
  <c r="F158" i="10"/>
  <c r="F151" i="10"/>
  <c r="F150" i="10"/>
  <c r="F149" i="10"/>
  <c r="F148" i="10"/>
  <c r="F147" i="10"/>
  <c r="F146" i="10"/>
  <c r="F139" i="10"/>
  <c r="F138" i="10"/>
  <c r="F137" i="10"/>
  <c r="F136" i="10"/>
  <c r="F135" i="10"/>
  <c r="F134" i="10"/>
  <c r="F127" i="10"/>
  <c r="F126" i="10"/>
  <c r="F125" i="10"/>
  <c r="F124" i="10"/>
  <c r="F123" i="10"/>
  <c r="F122" i="10"/>
  <c r="F115" i="10"/>
  <c r="F114" i="10"/>
  <c r="F113" i="10"/>
  <c r="F112" i="10"/>
  <c r="F111" i="10"/>
  <c r="F110" i="10"/>
  <c r="F103" i="10"/>
  <c r="F102" i="10"/>
  <c r="F101" i="10"/>
  <c r="F100" i="10"/>
  <c r="F99" i="10"/>
  <c r="F98" i="10"/>
  <c r="F91" i="10"/>
  <c r="F90" i="10"/>
  <c r="F89" i="10"/>
  <c r="F88" i="10"/>
  <c r="F87" i="10"/>
  <c r="F86" i="10"/>
  <c r="F79" i="10"/>
  <c r="F78" i="10"/>
  <c r="F77" i="10"/>
  <c r="F76" i="10"/>
  <c r="F75" i="10"/>
  <c r="F74" i="10"/>
  <c r="F67" i="10"/>
  <c r="F66" i="10"/>
  <c r="F65" i="10"/>
  <c r="F64" i="10"/>
  <c r="F63" i="10"/>
  <c r="F62" i="10"/>
  <c r="F55" i="10"/>
  <c r="F54" i="10"/>
  <c r="F53" i="10"/>
  <c r="F52" i="10"/>
  <c r="F51" i="10"/>
  <c r="F50" i="10"/>
  <c r="F43" i="10"/>
  <c r="F42" i="10"/>
  <c r="F41" i="10"/>
  <c r="F40" i="10"/>
  <c r="F39" i="10"/>
  <c r="F38" i="10"/>
  <c r="F31" i="10"/>
  <c r="F30" i="10"/>
  <c r="F29" i="10"/>
  <c r="F28" i="10"/>
  <c r="F27" i="10"/>
  <c r="F26" i="10"/>
  <c r="F19" i="10"/>
  <c r="F18" i="10"/>
  <c r="F17" i="10"/>
  <c r="F16" i="10"/>
  <c r="F15" i="10"/>
  <c r="F14" i="10"/>
  <c r="F7" i="10"/>
  <c r="F6" i="10"/>
  <c r="F410" i="10"/>
  <c r="F409" i="10"/>
  <c r="F405" i="10"/>
  <c r="F406" i="10"/>
  <c r="F397" i="10"/>
  <c r="F396" i="10"/>
  <c r="F395" i="10"/>
  <c r="F394" i="10"/>
  <c r="F393" i="10"/>
  <c r="F392" i="10"/>
  <c r="F32" i="10"/>
  <c r="F33" i="10"/>
  <c r="F34" i="10"/>
  <c r="F35" i="10"/>
  <c r="F36" i="10"/>
  <c r="F37" i="10"/>
  <c r="F44" i="10"/>
  <c r="F45" i="10"/>
  <c r="F46" i="10"/>
  <c r="F47" i="10"/>
  <c r="F48" i="10"/>
  <c r="F49" i="10"/>
  <c r="F56" i="10"/>
  <c r="F57" i="10"/>
  <c r="F58" i="10"/>
  <c r="F59" i="10"/>
  <c r="F60" i="10"/>
  <c r="F61" i="10"/>
  <c r="F68" i="10"/>
  <c r="F69" i="10"/>
  <c r="F70" i="10"/>
  <c r="F71" i="10"/>
  <c r="F72" i="10"/>
  <c r="F73" i="10"/>
  <c r="F80" i="10"/>
  <c r="F81" i="10"/>
  <c r="F82" i="10"/>
  <c r="F83" i="10"/>
  <c r="F84" i="10"/>
  <c r="F85" i="10"/>
  <c r="F92" i="10"/>
  <c r="F93" i="10"/>
  <c r="F94" i="10"/>
  <c r="F95" i="10"/>
  <c r="F96" i="10"/>
  <c r="F97" i="10"/>
  <c r="F104" i="10"/>
  <c r="F105" i="10"/>
  <c r="F106" i="10"/>
  <c r="F107" i="10"/>
  <c r="F108" i="10"/>
  <c r="F109" i="10"/>
  <c r="F116" i="10"/>
  <c r="F117" i="10"/>
  <c r="F118" i="10"/>
  <c r="F119" i="10"/>
  <c r="F120" i="10"/>
  <c r="F121" i="10"/>
  <c r="F128" i="10"/>
  <c r="F129" i="10"/>
  <c r="F130" i="10"/>
  <c r="F131" i="10"/>
  <c r="F132" i="10"/>
  <c r="F133" i="10"/>
  <c r="F140" i="10"/>
  <c r="F141" i="10"/>
  <c r="F142" i="10"/>
  <c r="F143" i="10"/>
  <c r="F144" i="10"/>
  <c r="F145" i="10"/>
  <c r="F152" i="10"/>
  <c r="F153" i="10"/>
  <c r="F154" i="10"/>
  <c r="F155" i="10"/>
  <c r="F156" i="10"/>
  <c r="F157" i="10"/>
  <c r="F164" i="10"/>
  <c r="F165" i="10"/>
  <c r="F166" i="10"/>
  <c r="F167" i="10"/>
  <c r="F168" i="10"/>
  <c r="F169" i="10"/>
  <c r="F176" i="10"/>
  <c r="F177" i="10"/>
  <c r="F178" i="10"/>
  <c r="F179" i="10"/>
  <c r="F180" i="10"/>
  <c r="F181" i="10"/>
  <c r="F188" i="10"/>
  <c r="F189" i="10"/>
  <c r="F190" i="10"/>
  <c r="F191" i="10"/>
  <c r="F192" i="10"/>
  <c r="F193" i="10"/>
  <c r="F200" i="10"/>
  <c r="F201" i="10"/>
  <c r="F202" i="10"/>
  <c r="F203" i="10"/>
  <c r="F204" i="10"/>
  <c r="F205" i="10"/>
  <c r="F212" i="10"/>
  <c r="F213" i="10"/>
  <c r="F214" i="10"/>
  <c r="F215" i="10"/>
  <c r="F216" i="10"/>
  <c r="F217" i="10"/>
  <c r="F224" i="10"/>
  <c r="F225" i="10"/>
  <c r="F226" i="10"/>
  <c r="F227" i="10"/>
  <c r="F228" i="10"/>
  <c r="F229" i="10"/>
  <c r="F236" i="10"/>
  <c r="F237" i="10"/>
  <c r="F238" i="10"/>
  <c r="F239" i="10"/>
  <c r="F240" i="10"/>
  <c r="F241" i="10"/>
  <c r="F248" i="10"/>
  <c r="F249" i="10"/>
  <c r="F250" i="10"/>
  <c r="F251" i="10"/>
  <c r="F252" i="10"/>
  <c r="F253" i="10"/>
  <c r="F260" i="10"/>
  <c r="F261" i="10"/>
  <c r="F262" i="10"/>
  <c r="F263" i="10"/>
  <c r="F264" i="10"/>
  <c r="F265" i="10"/>
  <c r="F272" i="10"/>
  <c r="F273" i="10"/>
  <c r="F274" i="10"/>
  <c r="F275" i="10"/>
  <c r="F276" i="10"/>
  <c r="F277" i="10"/>
  <c r="F284" i="10"/>
  <c r="F285" i="10"/>
  <c r="F286" i="10"/>
  <c r="F287" i="10"/>
  <c r="F288" i="10"/>
  <c r="F289" i="10"/>
  <c r="F296" i="10"/>
  <c r="F297" i="10"/>
  <c r="F298" i="10"/>
  <c r="F299" i="10"/>
  <c r="F300" i="10"/>
  <c r="F301" i="10"/>
  <c r="F308" i="10"/>
  <c r="F309" i="10"/>
  <c r="F310" i="10"/>
  <c r="F311" i="10"/>
  <c r="F312" i="10"/>
  <c r="F313" i="10"/>
  <c r="F320" i="10"/>
  <c r="F321" i="10"/>
  <c r="F322" i="10"/>
  <c r="F323" i="10"/>
  <c r="F324" i="10"/>
  <c r="F325" i="10"/>
  <c r="F332" i="10"/>
  <c r="F333" i="10"/>
  <c r="F334" i="10"/>
  <c r="F335" i="10"/>
  <c r="F336" i="10"/>
  <c r="F337" i="10"/>
  <c r="F344" i="10"/>
  <c r="F345" i="10"/>
  <c r="F346" i="10"/>
  <c r="F347" i="10"/>
  <c r="F348" i="10"/>
  <c r="F349" i="10"/>
  <c r="F356" i="10"/>
  <c r="F357" i="10"/>
  <c r="F358" i="10"/>
  <c r="F359" i="10"/>
  <c r="F360" i="10"/>
  <c r="F361" i="10"/>
  <c r="F368" i="10"/>
  <c r="F369" i="10"/>
  <c r="F370" i="10"/>
  <c r="F371" i="10"/>
  <c r="F372" i="10"/>
  <c r="F373" i="10"/>
  <c r="F380" i="10"/>
  <c r="F381" i="10"/>
  <c r="F382" i="10"/>
  <c r="F383" i="10"/>
  <c r="F384" i="10"/>
  <c r="F385" i="10"/>
  <c r="F8" i="10"/>
  <c r="F9" i="10"/>
  <c r="F10" i="10"/>
  <c r="F11" i="10"/>
  <c r="F12" i="10"/>
  <c r="F13" i="10"/>
  <c r="F20" i="10"/>
  <c r="F21" i="10"/>
  <c r="F22" i="10"/>
  <c r="F23" i="10"/>
  <c r="F24" i="10"/>
  <c r="F25" i="10"/>
  <c r="F415" i="10" l="1"/>
  <c r="F408" i="10"/>
  <c r="F40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</author>
    <author>Wesley Paixão Bachiega</author>
  </authors>
  <commentList>
    <comment ref="F1" authorId="0" shapeId="0" xr:uid="{37FB3C2A-E6A8-4DBE-89A0-2F9D8FB995F1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https://www.census.gov/</t>
        </r>
      </text>
    </comment>
    <comment ref="B2" authorId="0" shapeId="0" xr:uid="{DFBB37E0-65A7-4011-8D7F-AAA31F6322E2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https://www.census.gov/economic-indicators/#retail_sales</t>
        </r>
      </text>
    </comment>
    <comment ref="B5" authorId="1" shapeId="0" xr:uid="{D7839D6B-B526-4AA2-9887-30E7B2BB4546}">
      <text>
        <r>
          <rPr>
            <b/>
            <sz val="9"/>
            <color indexed="81"/>
            <rFont val="Segoe UI"/>
            <family val="2"/>
          </rPr>
          <t>Wesley Paixão Bachiega:</t>
        </r>
        <r>
          <rPr>
            <sz val="9"/>
            <color indexed="81"/>
            <rFont val="Segoe UI"/>
            <family val="2"/>
          </rPr>
          <t xml:space="preserve">
Linha 12
</t>
        </r>
      </text>
    </comment>
    <comment ref="C5" authorId="1" shapeId="0" xr:uid="{6244994F-51F1-450F-AF1D-E49D25306858}">
      <text>
        <r>
          <rPr>
            <b/>
            <sz val="9"/>
            <color indexed="81"/>
            <rFont val="Segoe UI"/>
            <family val="2"/>
          </rPr>
          <t>Wesley Paixão Bachiega:</t>
        </r>
        <r>
          <rPr>
            <sz val="9"/>
            <color indexed="81"/>
            <rFont val="Segoe UI"/>
            <family val="2"/>
          </rPr>
          <t xml:space="preserve">
Linha 13</t>
        </r>
      </text>
    </comment>
    <comment ref="D5" authorId="0" shapeId="0" xr:uid="{10588573-8042-4D7A-B606-43D20DB79FE8}">
      <text>
        <r>
          <rPr>
            <b/>
            <sz val="9"/>
            <color indexed="81"/>
            <rFont val="Segoe UI"/>
            <family val="2"/>
          </rPr>
          <t>Pedro:</t>
        </r>
        <r>
          <rPr>
            <sz val="9"/>
            <color indexed="81"/>
            <rFont val="Segoe UI"/>
            <family val="2"/>
          </rPr>
          <t xml:space="preserve">
linha 17
</t>
        </r>
      </text>
    </comment>
    <comment ref="E5" authorId="1" shapeId="0" xr:uid="{3B029B8A-A73D-4C06-89C2-615BBA1D163C}">
      <text>
        <r>
          <rPr>
            <b/>
            <sz val="9"/>
            <color indexed="81"/>
            <rFont val="Segoe UI"/>
            <family val="2"/>
          </rPr>
          <t>Wesley Paixão Bachiega:</t>
        </r>
        <r>
          <rPr>
            <sz val="9"/>
            <color indexed="81"/>
            <rFont val="Segoe UI"/>
            <family val="2"/>
          </rPr>
          <t xml:space="preserve">
Linha 16</t>
        </r>
      </text>
    </comment>
    <comment ref="F5" authorId="1" shapeId="0" xr:uid="{890FBD12-A382-4E1C-92EC-EE31ECC88ED5}">
      <text>
        <r>
          <rPr>
            <b/>
            <sz val="9"/>
            <color indexed="81"/>
            <rFont val="Segoe UI"/>
            <family val="2"/>
          </rPr>
          <t>Wesley Paixão Bachiega:</t>
        </r>
        <r>
          <rPr>
            <sz val="9"/>
            <color indexed="81"/>
            <rFont val="Segoe UI"/>
            <family val="2"/>
          </rPr>
          <t xml:space="preserve">
Linha 14</t>
        </r>
      </text>
    </comment>
  </commentList>
</comments>
</file>

<file path=xl/sharedStrings.xml><?xml version="1.0" encoding="utf-8"?>
<sst xmlns="http://schemas.openxmlformats.org/spreadsheetml/2006/main" count="13" uniqueCount="13">
  <si>
    <t>RSTATOTL Index</t>
  </si>
  <si>
    <t>RSTAXAUT Index</t>
  </si>
  <si>
    <t>RSTAXFD Index</t>
  </si>
  <si>
    <t>Date</t>
  </si>
  <si>
    <t>Excluindo Automóveis</t>
  </si>
  <si>
    <t>Excluindo Alimentos</t>
  </si>
  <si>
    <t>Total</t>
  </si>
  <si>
    <t>Excluindo Automóveis e postos de gasolina</t>
  </si>
  <si>
    <t>Unidade: US$ bilhões</t>
  </si>
  <si>
    <t>Fonte: US Census Bureau</t>
  </si>
  <si>
    <t>Excluindo postos de gasolina</t>
  </si>
  <si>
    <t>528822    528541    483949    412766    488218    529962    535923    543404    552767    552193    545248    538338</t>
  </si>
  <si>
    <t>Variável: Vendas nominais no Varejo (total) - com ajuste sazonal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</si>
</sst>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_ * #,##0.00_ ;_ * \-#,##0.00_ ;_ * &quot;-&quot;??_ ;_ @_ "/>
    <numFmt numFmtId="166" formatCode="General_)"/>
    <numFmt numFmtId="167" formatCode="#\ ###\ ###\ ##0\ "/>
  </numFmts>
  <fonts count="2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7"/>
      <name val="SwitzerlandLight"/>
    </font>
    <font>
      <sz val="7"/>
      <name val="Times New Roman"/>
      <family val="1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7"/>
      <name val="Small Fonts"/>
      <family val="2"/>
    </font>
    <font>
      <sz val="8"/>
      <name val="Helv"/>
    </font>
    <font>
      <sz val="10"/>
      <name val="MS Sans Serif"/>
      <family val="2"/>
    </font>
    <font>
      <b/>
      <sz val="14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 Unicode MS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3">
    <xf numFmtId="0" fontId="0" fillId="0" borderId="0"/>
    <xf numFmtId="166" fontId="3" fillId="0" borderId="1"/>
    <xf numFmtId="167" fontId="4" fillId="0" borderId="2"/>
    <xf numFmtId="166" fontId="5" fillId="0" borderId="0">
      <alignment horizontal="left"/>
    </xf>
    <xf numFmtId="0" fontId="6" fillId="0" borderId="0"/>
    <xf numFmtId="0" fontId="7" fillId="0" borderId="0"/>
    <xf numFmtId="0" fontId="6" fillId="0" borderId="0"/>
    <xf numFmtId="0" fontId="7" fillId="0" borderId="0"/>
    <xf numFmtId="0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>
      <protection locked="0"/>
    </xf>
    <xf numFmtId="37" fontId="10" fillId="0" borderId="0"/>
    <xf numFmtId="0" fontId="8" fillId="0" borderId="0">
      <protection locked="0"/>
    </xf>
    <xf numFmtId="38" fontId="11" fillId="0" borderId="0"/>
    <xf numFmtId="167" fontId="5" fillId="0" borderId="0"/>
    <xf numFmtId="38" fontId="12" fillId="0" borderId="0" applyFont="0" applyFill="0" applyBorder="0" applyAlignment="0" applyProtection="0"/>
    <xf numFmtId="166" fontId="13" fillId="0" borderId="3"/>
    <xf numFmtId="0" fontId="8" fillId="0" borderId="4">
      <protection locked="0"/>
    </xf>
    <xf numFmtId="0" fontId="1" fillId="0" borderId="0"/>
  </cellStyleXfs>
  <cellXfs count="29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wrapText="1"/>
    </xf>
    <xf numFmtId="0" fontId="15" fillId="2" borderId="0" xfId="0" applyFont="1" applyFill="1" applyAlignment="1">
      <alignment horizontal="left"/>
    </xf>
    <xf numFmtId="0" fontId="15" fillId="2" borderId="6" xfId="0" applyFont="1" applyFill="1" applyBorder="1" applyAlignment="1">
      <alignment horizontal="left"/>
    </xf>
    <xf numFmtId="0" fontId="19" fillId="0" borderId="0" xfId="0" applyFont="1" applyAlignment="1">
      <alignment vertical="center"/>
    </xf>
    <xf numFmtId="3" fontId="14" fillId="0" borderId="0" xfId="0" applyNumberFormat="1" applyFont="1" applyAlignment="1">
      <alignment horizontal="center"/>
    </xf>
    <xf numFmtId="0" fontId="14" fillId="3" borderId="0" xfId="0" applyFont="1" applyFill="1"/>
    <xf numFmtId="0" fontId="20" fillId="3" borderId="0" xfId="0" applyFont="1" applyFill="1" applyAlignment="1">
      <alignment horizontal="center" vertical="top" wrapText="1"/>
    </xf>
    <xf numFmtId="0" fontId="15" fillId="2" borderId="0" xfId="0" applyFont="1" applyFill="1"/>
    <xf numFmtId="2" fontId="15" fillId="2" borderId="3" xfId="0" applyNumberFormat="1" applyFont="1" applyFill="1" applyBorder="1" applyAlignment="1">
      <alignment wrapText="1"/>
    </xf>
    <xf numFmtId="17" fontId="15" fillId="2" borderId="10" xfId="0" applyNumberFormat="1" applyFont="1" applyFill="1" applyBorder="1" applyAlignment="1">
      <alignment horizontal="center"/>
    </xf>
    <xf numFmtId="4" fontId="15" fillId="2" borderId="8" xfId="0" applyNumberFormat="1" applyFont="1" applyFill="1" applyBorder="1" applyAlignment="1">
      <alignment horizontal="left"/>
    </xf>
    <xf numFmtId="4" fontId="15" fillId="2" borderId="8" xfId="0" applyNumberFormat="1" applyFont="1" applyFill="1" applyBorder="1" applyAlignment="1">
      <alignment horizontal="center"/>
    </xf>
    <xf numFmtId="4" fontId="14" fillId="2" borderId="5" xfId="0" applyNumberFormat="1" applyFont="1" applyFill="1" applyBorder="1" applyAlignment="1">
      <alignment horizontal="center"/>
    </xf>
    <xf numFmtId="4" fontId="14" fillId="2" borderId="0" xfId="0" applyNumberFormat="1" applyFont="1" applyFill="1" applyAlignment="1">
      <alignment horizontal="center"/>
    </xf>
    <xf numFmtId="4" fontId="15" fillId="2" borderId="5" xfId="0" applyNumberFormat="1" applyFont="1" applyFill="1" applyBorder="1" applyAlignment="1">
      <alignment horizontal="left"/>
    </xf>
    <xf numFmtId="4" fontId="15" fillId="2" borderId="5" xfId="0" applyNumberFormat="1" applyFont="1" applyFill="1" applyBorder="1" applyAlignment="1">
      <alignment horizontal="center"/>
    </xf>
    <xf numFmtId="4" fontId="15" fillId="2" borderId="13" xfId="0" applyNumberFormat="1" applyFont="1" applyFill="1" applyBorder="1" applyAlignment="1">
      <alignment horizontal="left"/>
    </xf>
    <xf numFmtId="4" fontId="15" fillId="2" borderId="13" xfId="0" applyNumberFormat="1" applyFont="1" applyFill="1" applyBorder="1" applyAlignment="1">
      <alignment horizontal="center"/>
    </xf>
    <xf numFmtId="4" fontId="14" fillId="2" borderId="13" xfId="0" applyNumberFormat="1" applyFont="1" applyFill="1" applyBorder="1" applyAlignment="1">
      <alignment horizontal="center"/>
    </xf>
    <xf numFmtId="4" fontId="14" fillId="2" borderId="7" xfId="0" applyNumberFormat="1" applyFont="1" applyFill="1" applyBorder="1" applyAlignment="1">
      <alignment horizontal="center"/>
    </xf>
    <xf numFmtId="4" fontId="15" fillId="2" borderId="9" xfId="0" applyNumberFormat="1" applyFont="1" applyFill="1" applyBorder="1" applyAlignment="1">
      <alignment horizontal="center" wrapText="1"/>
    </xf>
    <xf numFmtId="4" fontId="15" fillId="2" borderId="11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center"/>
    </xf>
    <xf numFmtId="4" fontId="14" fillId="2" borderId="12" xfId="0" applyNumberFormat="1" applyFont="1" applyFill="1" applyBorder="1" applyAlignment="1">
      <alignment horizontal="center"/>
    </xf>
    <xf numFmtId="4" fontId="16" fillId="0" borderId="5" xfId="0" applyNumberFormat="1" applyFont="1" applyBorder="1" applyAlignment="1">
      <alignment horizontal="center"/>
    </xf>
    <xf numFmtId="3" fontId="14" fillId="0" borderId="0" xfId="0" applyNumberFormat="1" applyFont="1"/>
  </cellXfs>
  <cellStyles count="33">
    <cellStyle name="b0let" xfId="1" xr:uid="{00000000-0005-0000-0000-000000000000}"/>
    <cellStyle name="bolet" xfId="2" xr:uid="{00000000-0005-0000-0000-000001000000}"/>
    <cellStyle name="Boletim" xfId="3" xr:uid="{00000000-0005-0000-0000-000002000000}"/>
    <cellStyle name="Comma0 - Modelo1" xfId="4" xr:uid="{00000000-0005-0000-0000-000003000000}"/>
    <cellStyle name="Comma0 - Style1" xfId="5" xr:uid="{00000000-0005-0000-0000-000004000000}"/>
    <cellStyle name="Comma1 - Modelo2" xfId="6" xr:uid="{00000000-0005-0000-0000-000005000000}"/>
    <cellStyle name="Comma1 - Style2" xfId="7" xr:uid="{00000000-0005-0000-0000-000006000000}"/>
    <cellStyle name="Dia" xfId="8" xr:uid="{00000000-0005-0000-0000-000007000000}"/>
    <cellStyle name="Encabez1" xfId="9" xr:uid="{00000000-0005-0000-0000-000008000000}"/>
    <cellStyle name="Encabez2" xfId="10" xr:uid="{00000000-0005-0000-0000-000009000000}"/>
    <cellStyle name="F2" xfId="11" xr:uid="{00000000-0005-0000-0000-00000A000000}"/>
    <cellStyle name="F3" xfId="12" xr:uid="{00000000-0005-0000-0000-00000B000000}"/>
    <cellStyle name="F4" xfId="13" xr:uid="{00000000-0005-0000-0000-00000C000000}"/>
    <cellStyle name="F5" xfId="14" xr:uid="{00000000-0005-0000-0000-00000D000000}"/>
    <cellStyle name="F6" xfId="15" xr:uid="{00000000-0005-0000-0000-00000E000000}"/>
    <cellStyle name="F7" xfId="16" xr:uid="{00000000-0005-0000-0000-00000F000000}"/>
    <cellStyle name="F8" xfId="17" xr:uid="{00000000-0005-0000-0000-000010000000}"/>
    <cellStyle name="Fijo" xfId="18" xr:uid="{00000000-0005-0000-0000-000011000000}"/>
    <cellStyle name="Financiero" xfId="19" xr:uid="{00000000-0005-0000-0000-000012000000}"/>
    <cellStyle name="Millares [0]_10 AVERIAS MASIVAS + ANT" xfId="20" xr:uid="{00000000-0005-0000-0000-000014000000}"/>
    <cellStyle name="Millares_10 AVERIAS MASIVAS + ANT" xfId="21" xr:uid="{00000000-0005-0000-0000-000015000000}"/>
    <cellStyle name="Moneda [0]_10 AVERIAS MASIVAS + ANT" xfId="22" xr:uid="{00000000-0005-0000-0000-000016000000}"/>
    <cellStyle name="Moneda_10 AVERIAS MASIVAS + ANT" xfId="23" xr:uid="{00000000-0005-0000-0000-000017000000}"/>
    <cellStyle name="Monetario" xfId="24" xr:uid="{00000000-0005-0000-0000-000018000000}"/>
    <cellStyle name="no dec" xfId="25" xr:uid="{00000000-0005-0000-0000-000019000000}"/>
    <cellStyle name="Normal" xfId="0" builtinId="0"/>
    <cellStyle name="Normal 6" xfId="32" xr:uid="{103C7BC8-4B4D-4D12-B2AB-3B69E33597F0}"/>
    <cellStyle name="Porcentaje" xfId="26" xr:uid="{00000000-0005-0000-0000-00001B000000}"/>
    <cellStyle name="RM" xfId="27" xr:uid="{00000000-0005-0000-0000-00001C000000}"/>
    <cellStyle name="rodape" xfId="28" xr:uid="{00000000-0005-0000-0000-00001D000000}"/>
    <cellStyle name="Sep. milhar [0]" xfId="29" xr:uid="{00000000-0005-0000-0000-00001E000000}"/>
    <cellStyle name="Titulo" xfId="30" xr:uid="{00000000-0005-0000-0000-00001F000000}"/>
    <cellStyle name="Total" xfId="31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00"/>
      <rgbColor rgb="0099CCFF"/>
      <rgbColor rgb="00CC0066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0"/>
  <sheetViews>
    <sheetView showGridLines="0" tabSelected="1" zoomScaleNormal="100" workbookViewId="0">
      <pane xSplit="1" ySplit="5" topLeftCell="B404" activePane="bottomRight" state="frozen"/>
      <selection pane="topRight" activeCell="B1" sqref="B1"/>
      <selection pane="bottomLeft" activeCell="A6" sqref="A6"/>
      <selection pane="bottomRight" activeCell="B420" sqref="B420"/>
    </sheetView>
  </sheetViews>
  <sheetFormatPr defaultColWidth="9.109375" defaultRowHeight="13.8"/>
  <cols>
    <col min="1" max="1" width="10" style="10" customWidth="1"/>
    <col min="2" max="5" width="10.5546875" style="25" customWidth="1"/>
    <col min="6" max="6" width="10.5546875" style="16" customWidth="1"/>
    <col min="7" max="28" width="9.109375" style="1"/>
    <col min="29" max="29" width="9.109375" style="1" customWidth="1"/>
    <col min="30" max="16384" width="9.109375" style="1"/>
  </cols>
  <sheetData>
    <row r="1" spans="1:8">
      <c r="A1" s="4" t="s">
        <v>12</v>
      </c>
      <c r="B1" s="13"/>
      <c r="C1" s="14"/>
      <c r="D1" s="15"/>
      <c r="E1" s="15"/>
    </row>
    <row r="2" spans="1:8">
      <c r="A2" s="4" t="s">
        <v>8</v>
      </c>
      <c r="B2" s="17"/>
      <c r="C2" s="18"/>
      <c r="D2" s="15"/>
      <c r="E2" s="15"/>
    </row>
    <row r="3" spans="1:8" ht="15" customHeight="1">
      <c r="A3" s="5" t="s">
        <v>9</v>
      </c>
      <c r="B3" s="19"/>
      <c r="C3" s="20"/>
      <c r="D3" s="21"/>
      <c r="E3" s="21"/>
      <c r="F3" s="22"/>
    </row>
    <row r="4" spans="1:8" ht="0.75" customHeight="1">
      <c r="B4" s="15" t="s">
        <v>0</v>
      </c>
      <c r="C4" s="15" t="s">
        <v>1</v>
      </c>
      <c r="D4" s="15" t="s">
        <v>2</v>
      </c>
      <c r="E4" s="15"/>
    </row>
    <row r="5" spans="1:8" s="3" customFormat="1" ht="55.2">
      <c r="A5" s="11" t="s">
        <v>3</v>
      </c>
      <c r="B5" s="23" t="s">
        <v>6</v>
      </c>
      <c r="C5" s="23" t="s">
        <v>4</v>
      </c>
      <c r="D5" s="23" t="s">
        <v>5</v>
      </c>
      <c r="E5" s="23" t="s">
        <v>7</v>
      </c>
      <c r="F5" s="24" t="s">
        <v>10</v>
      </c>
      <c r="H5" s="1"/>
    </row>
    <row r="6" spans="1:8">
      <c r="A6" s="12">
        <v>33634</v>
      </c>
      <c r="B6" s="25">
        <v>159.17699999999999</v>
      </c>
      <c r="C6" s="25">
        <v>126.498</v>
      </c>
      <c r="D6" s="25">
        <v>146.52500000000001</v>
      </c>
      <c r="E6" s="25">
        <v>113.846</v>
      </c>
      <c r="F6" s="26">
        <f>E6+(B6-C6)</f>
        <v>146.52499999999998</v>
      </c>
      <c r="G6" s="1">
        <v>1000</v>
      </c>
    </row>
    <row r="7" spans="1:8">
      <c r="A7" s="12">
        <v>33663</v>
      </c>
      <c r="B7" s="25">
        <v>159.18899999999999</v>
      </c>
      <c r="C7" s="25">
        <v>126.383</v>
      </c>
      <c r="D7" s="25">
        <v>146.79</v>
      </c>
      <c r="E7" s="25">
        <v>113.98399999999999</v>
      </c>
      <c r="F7" s="26">
        <f t="shared" ref="F7:F70" si="0">E7+(B7-C7)</f>
        <v>146.79</v>
      </c>
    </row>
    <row r="8" spans="1:8">
      <c r="A8" s="12">
        <v>33694</v>
      </c>
      <c r="B8" s="25">
        <v>158.64699999999999</v>
      </c>
      <c r="C8" s="25">
        <v>126.194</v>
      </c>
      <c r="D8" s="25">
        <v>146.197</v>
      </c>
      <c r="E8" s="25">
        <v>113.744</v>
      </c>
      <c r="F8" s="26">
        <f t="shared" si="0"/>
        <v>146.197</v>
      </c>
    </row>
    <row r="9" spans="1:8">
      <c r="A9" s="12">
        <v>33724</v>
      </c>
      <c r="B9" s="25">
        <v>159.92099999999999</v>
      </c>
      <c r="C9" s="25">
        <v>126.97</v>
      </c>
      <c r="D9" s="25">
        <v>147.41399999999999</v>
      </c>
      <c r="E9" s="25">
        <v>114.46299999999999</v>
      </c>
      <c r="F9" s="26">
        <f t="shared" si="0"/>
        <v>147.41399999999999</v>
      </c>
    </row>
    <row r="10" spans="1:8">
      <c r="A10" s="12">
        <v>33755</v>
      </c>
      <c r="B10" s="25">
        <v>160.471</v>
      </c>
      <c r="C10" s="25">
        <v>127.274</v>
      </c>
      <c r="D10" s="25">
        <v>147.792</v>
      </c>
      <c r="E10" s="25">
        <v>114.595</v>
      </c>
      <c r="F10" s="26">
        <f t="shared" si="0"/>
        <v>147.792</v>
      </c>
    </row>
    <row r="11" spans="1:8">
      <c r="A11" s="12">
        <v>33785</v>
      </c>
      <c r="B11" s="25">
        <v>161.20500000000001</v>
      </c>
      <c r="C11" s="25">
        <v>127.29300000000001</v>
      </c>
      <c r="D11" s="25">
        <v>148.50899999999999</v>
      </c>
      <c r="E11" s="25">
        <v>114.59699999999999</v>
      </c>
      <c r="F11" s="26">
        <f t="shared" si="0"/>
        <v>148.50900000000001</v>
      </c>
    </row>
    <row r="12" spans="1:8">
      <c r="A12" s="12">
        <v>33816</v>
      </c>
      <c r="B12" s="25">
        <v>162.85499999999999</v>
      </c>
      <c r="C12" s="25">
        <v>128.256</v>
      </c>
      <c r="D12" s="25">
        <v>150.054</v>
      </c>
      <c r="E12" s="25">
        <v>115.455</v>
      </c>
      <c r="F12" s="26">
        <f t="shared" si="0"/>
        <v>150.05399999999997</v>
      </c>
    </row>
    <row r="13" spans="1:8">
      <c r="A13" s="12">
        <v>33847</v>
      </c>
      <c r="B13" s="25">
        <v>162.41200000000001</v>
      </c>
      <c r="C13" s="25">
        <v>129.25299999999999</v>
      </c>
      <c r="D13" s="25">
        <v>149.51</v>
      </c>
      <c r="E13" s="25">
        <v>116.351</v>
      </c>
      <c r="F13" s="26">
        <f t="shared" si="0"/>
        <v>149.51000000000002</v>
      </c>
    </row>
    <row r="14" spans="1:8">
      <c r="A14" s="12">
        <v>33877</v>
      </c>
      <c r="B14" s="25">
        <v>164.36099999999999</v>
      </c>
      <c r="C14" s="25">
        <v>129.31899999999999</v>
      </c>
      <c r="D14" s="25">
        <v>151.358</v>
      </c>
      <c r="E14" s="25">
        <v>116.316</v>
      </c>
      <c r="F14" s="26">
        <f t="shared" si="0"/>
        <v>151.358</v>
      </c>
    </row>
    <row r="15" spans="1:8">
      <c r="A15" s="12">
        <v>33908</v>
      </c>
      <c r="B15" s="25">
        <v>166.06299999999999</v>
      </c>
      <c r="C15" s="25">
        <v>130.88900000000001</v>
      </c>
      <c r="D15" s="25">
        <v>152.923</v>
      </c>
      <c r="E15" s="25">
        <v>117.749</v>
      </c>
      <c r="F15" s="26">
        <f t="shared" si="0"/>
        <v>152.92299999999997</v>
      </c>
    </row>
    <row r="16" spans="1:8">
      <c r="A16" s="12">
        <v>33938</v>
      </c>
      <c r="B16" s="25">
        <v>166.124</v>
      </c>
      <c r="C16" s="25">
        <v>131.16</v>
      </c>
      <c r="D16" s="25">
        <v>152.928</v>
      </c>
      <c r="E16" s="25">
        <v>117.964</v>
      </c>
      <c r="F16" s="26">
        <f t="shared" si="0"/>
        <v>152.928</v>
      </c>
    </row>
    <row r="17" spans="1:6">
      <c r="A17" s="12">
        <v>33969</v>
      </c>
      <c r="B17" s="25">
        <v>167.691</v>
      </c>
      <c r="C17" s="25">
        <v>132.12799999999999</v>
      </c>
      <c r="D17" s="25">
        <v>154.45599999999999</v>
      </c>
      <c r="E17" s="25">
        <v>118.893</v>
      </c>
      <c r="F17" s="26">
        <f t="shared" si="0"/>
        <v>154.45600000000002</v>
      </c>
    </row>
    <row r="18" spans="1:6">
      <c r="A18" s="12">
        <v>34000</v>
      </c>
      <c r="B18" s="25">
        <v>169.5</v>
      </c>
      <c r="C18" s="25">
        <v>133.41200000000001</v>
      </c>
      <c r="D18" s="25">
        <v>156.25700000000001</v>
      </c>
      <c r="E18" s="25">
        <v>120.169</v>
      </c>
      <c r="F18" s="26">
        <f t="shared" si="0"/>
        <v>156.25700000000001</v>
      </c>
    </row>
    <row r="19" spans="1:6">
      <c r="A19" s="12">
        <v>34028</v>
      </c>
      <c r="B19" s="25">
        <v>168.84</v>
      </c>
      <c r="C19" s="25">
        <v>133.09200000000001</v>
      </c>
      <c r="D19" s="25">
        <v>155.42699999999999</v>
      </c>
      <c r="E19" s="25">
        <v>119.679</v>
      </c>
      <c r="F19" s="26">
        <f t="shared" si="0"/>
        <v>155.42699999999999</v>
      </c>
    </row>
    <row r="20" spans="1:6">
      <c r="A20" s="12">
        <v>34059</v>
      </c>
      <c r="B20" s="25">
        <v>167.68199999999999</v>
      </c>
      <c r="C20" s="25">
        <v>132.44300000000001</v>
      </c>
      <c r="D20" s="25">
        <v>154.387</v>
      </c>
      <c r="E20" s="25">
        <v>119.148</v>
      </c>
      <c r="F20" s="26">
        <f t="shared" si="0"/>
        <v>154.38699999999997</v>
      </c>
    </row>
    <row r="21" spans="1:6">
      <c r="A21" s="12">
        <v>34089</v>
      </c>
      <c r="B21" s="25">
        <v>172.102</v>
      </c>
      <c r="C21" s="25">
        <v>134.38399999999999</v>
      </c>
      <c r="D21" s="25">
        <v>158.69999999999999</v>
      </c>
      <c r="E21" s="25">
        <v>120.982</v>
      </c>
      <c r="F21" s="26">
        <f t="shared" si="0"/>
        <v>158.70000000000002</v>
      </c>
    </row>
    <row r="22" spans="1:6">
      <c r="A22" s="12">
        <v>34120</v>
      </c>
      <c r="B22" s="25">
        <v>172.96</v>
      </c>
      <c r="C22" s="25">
        <v>135.16800000000001</v>
      </c>
      <c r="D22" s="25">
        <v>159.61500000000001</v>
      </c>
      <c r="E22" s="25">
        <v>121.82299999999999</v>
      </c>
      <c r="F22" s="26">
        <f t="shared" si="0"/>
        <v>159.61500000000001</v>
      </c>
    </row>
    <row r="23" spans="1:6">
      <c r="A23" s="12">
        <v>34150</v>
      </c>
      <c r="B23" s="25">
        <v>173.018</v>
      </c>
      <c r="C23" s="25">
        <v>135.09299999999999</v>
      </c>
      <c r="D23" s="25">
        <v>159.768</v>
      </c>
      <c r="E23" s="25">
        <v>121.843</v>
      </c>
      <c r="F23" s="26">
        <f t="shared" si="0"/>
        <v>159.76800000000003</v>
      </c>
    </row>
    <row r="24" spans="1:6">
      <c r="A24" s="12">
        <v>34181</v>
      </c>
      <c r="B24" s="25">
        <v>175.822</v>
      </c>
      <c r="C24" s="25">
        <v>136.477</v>
      </c>
      <c r="D24" s="25">
        <v>162.46700000000001</v>
      </c>
      <c r="E24" s="25">
        <v>123.122</v>
      </c>
      <c r="F24" s="26">
        <f t="shared" si="0"/>
        <v>162.46699999999998</v>
      </c>
    </row>
    <row r="25" spans="1:6">
      <c r="A25" s="12">
        <v>34212</v>
      </c>
      <c r="B25" s="25">
        <v>175.233</v>
      </c>
      <c r="C25" s="25">
        <v>135.94399999999999</v>
      </c>
      <c r="D25" s="25">
        <v>162.053</v>
      </c>
      <c r="E25" s="25">
        <v>122.764</v>
      </c>
      <c r="F25" s="26">
        <f t="shared" si="0"/>
        <v>162.053</v>
      </c>
    </row>
    <row r="26" spans="1:6">
      <c r="A26" s="12">
        <v>34242</v>
      </c>
      <c r="B26" s="25">
        <v>176.608</v>
      </c>
      <c r="C26" s="25">
        <v>137.233</v>
      </c>
      <c r="D26" s="25">
        <v>163.37100000000001</v>
      </c>
      <c r="E26" s="25">
        <v>123.996</v>
      </c>
      <c r="F26" s="26">
        <f t="shared" si="0"/>
        <v>163.37099999999998</v>
      </c>
    </row>
    <row r="27" spans="1:6">
      <c r="A27" s="12">
        <v>34273</v>
      </c>
      <c r="B27" s="25">
        <v>177.58799999999999</v>
      </c>
      <c r="C27" s="25">
        <v>137.934</v>
      </c>
      <c r="D27" s="25">
        <v>163.97399999999999</v>
      </c>
      <c r="E27" s="25">
        <v>124.32</v>
      </c>
      <c r="F27" s="26">
        <f t="shared" si="0"/>
        <v>163.97399999999999</v>
      </c>
    </row>
    <row r="28" spans="1:6">
      <c r="A28" s="12">
        <v>34303</v>
      </c>
      <c r="B28" s="25">
        <v>179.75800000000001</v>
      </c>
      <c r="C28" s="25">
        <v>138.61699999999999</v>
      </c>
      <c r="D28" s="25">
        <v>166.16900000000001</v>
      </c>
      <c r="E28" s="25">
        <v>125.02800000000001</v>
      </c>
      <c r="F28" s="26">
        <f t="shared" si="0"/>
        <v>166.16900000000004</v>
      </c>
    </row>
    <row r="29" spans="1:6">
      <c r="A29" s="12">
        <v>34334</v>
      </c>
      <c r="B29" s="25">
        <v>181.077</v>
      </c>
      <c r="C29" s="25">
        <v>139.13800000000001</v>
      </c>
      <c r="D29" s="25">
        <v>167.58699999999999</v>
      </c>
      <c r="E29" s="25">
        <v>125.648</v>
      </c>
      <c r="F29" s="26">
        <f t="shared" si="0"/>
        <v>167.58699999999999</v>
      </c>
    </row>
    <row r="30" spans="1:6">
      <c r="A30" s="12">
        <v>34365</v>
      </c>
      <c r="B30" s="25">
        <v>179.61500000000001</v>
      </c>
      <c r="C30" s="25">
        <v>138.38399999999999</v>
      </c>
      <c r="D30" s="25">
        <v>166.10499999999999</v>
      </c>
      <c r="E30" s="25">
        <v>124.874</v>
      </c>
      <c r="F30" s="26">
        <f t="shared" si="0"/>
        <v>166.10500000000002</v>
      </c>
    </row>
    <row r="31" spans="1:6">
      <c r="A31" s="12">
        <v>34393</v>
      </c>
      <c r="B31" s="25">
        <v>183.101</v>
      </c>
      <c r="C31" s="25">
        <v>140.38900000000001</v>
      </c>
      <c r="D31" s="25">
        <v>169.38800000000001</v>
      </c>
      <c r="E31" s="25">
        <v>126.676</v>
      </c>
      <c r="F31" s="26">
        <f t="shared" si="0"/>
        <v>169.38799999999998</v>
      </c>
    </row>
    <row r="32" spans="1:6">
      <c r="A32" s="12">
        <v>34424</v>
      </c>
      <c r="B32" s="25">
        <v>186.721</v>
      </c>
      <c r="C32" s="25">
        <v>142.94</v>
      </c>
      <c r="D32" s="25">
        <v>172.999</v>
      </c>
      <c r="E32" s="25">
        <v>129.21799999999999</v>
      </c>
      <c r="F32" s="26">
        <f t="shared" si="0"/>
        <v>172.999</v>
      </c>
    </row>
    <row r="33" spans="1:6">
      <c r="A33" s="12">
        <v>34454</v>
      </c>
      <c r="B33" s="25">
        <v>186.423</v>
      </c>
      <c r="C33" s="25">
        <v>142.58699999999999</v>
      </c>
      <c r="D33" s="25">
        <v>172.70099999999999</v>
      </c>
      <c r="E33" s="25">
        <v>128.86500000000001</v>
      </c>
      <c r="F33" s="26">
        <f t="shared" si="0"/>
        <v>172.70100000000002</v>
      </c>
    </row>
    <row r="34" spans="1:6">
      <c r="A34" s="12">
        <v>34485</v>
      </c>
      <c r="B34" s="25">
        <v>185.61600000000001</v>
      </c>
      <c r="C34" s="25">
        <v>142.37799999999999</v>
      </c>
      <c r="D34" s="25">
        <v>172.02600000000001</v>
      </c>
      <c r="E34" s="25">
        <v>128.78800000000001</v>
      </c>
      <c r="F34" s="26">
        <f t="shared" si="0"/>
        <v>172.02600000000004</v>
      </c>
    </row>
    <row r="35" spans="1:6">
      <c r="A35" s="12">
        <v>34515</v>
      </c>
      <c r="B35" s="25">
        <v>187.8</v>
      </c>
      <c r="C35" s="25">
        <v>144.27500000000001</v>
      </c>
      <c r="D35" s="25">
        <v>173.898</v>
      </c>
      <c r="E35" s="25">
        <v>130.37299999999999</v>
      </c>
      <c r="F35" s="26">
        <f t="shared" si="0"/>
        <v>173.898</v>
      </c>
    </row>
    <row r="36" spans="1:6">
      <c r="A36" s="12">
        <v>34546</v>
      </c>
      <c r="B36" s="25">
        <v>188.06200000000001</v>
      </c>
      <c r="C36" s="25">
        <v>145.012</v>
      </c>
      <c r="D36" s="25">
        <v>173.886</v>
      </c>
      <c r="E36" s="25">
        <v>130.83600000000001</v>
      </c>
      <c r="F36" s="26">
        <f t="shared" si="0"/>
        <v>173.88600000000002</v>
      </c>
    </row>
    <row r="37" spans="1:6">
      <c r="A37" s="12">
        <v>34577</v>
      </c>
      <c r="B37" s="25">
        <v>190.77099999999999</v>
      </c>
      <c r="C37" s="25">
        <v>146.595</v>
      </c>
      <c r="D37" s="25">
        <v>176.274</v>
      </c>
      <c r="E37" s="25">
        <v>132.09800000000001</v>
      </c>
      <c r="F37" s="26">
        <f t="shared" si="0"/>
        <v>176.274</v>
      </c>
    </row>
    <row r="38" spans="1:6">
      <c r="A38" s="12">
        <v>34607</v>
      </c>
      <c r="B38" s="25">
        <v>192.58500000000001</v>
      </c>
      <c r="C38" s="25">
        <v>147.26</v>
      </c>
      <c r="D38" s="25">
        <v>178.05199999999999</v>
      </c>
      <c r="E38" s="25">
        <v>132.727</v>
      </c>
      <c r="F38" s="26">
        <f t="shared" si="0"/>
        <v>178.05200000000002</v>
      </c>
    </row>
    <row r="39" spans="1:6">
      <c r="A39" s="12">
        <v>34638</v>
      </c>
      <c r="B39" s="25">
        <v>193.91399999999999</v>
      </c>
      <c r="C39" s="25">
        <v>148.22800000000001</v>
      </c>
      <c r="D39" s="25">
        <v>179.34899999999999</v>
      </c>
      <c r="E39" s="25">
        <v>133.66300000000001</v>
      </c>
      <c r="F39" s="26">
        <f t="shared" si="0"/>
        <v>179.34899999999999</v>
      </c>
    </row>
    <row r="40" spans="1:6">
      <c r="A40" s="12">
        <v>34668</v>
      </c>
      <c r="B40" s="25">
        <v>194.42500000000001</v>
      </c>
      <c r="C40" s="25">
        <v>148.131</v>
      </c>
      <c r="D40" s="25">
        <v>179.749</v>
      </c>
      <c r="E40" s="25">
        <v>133.45500000000001</v>
      </c>
      <c r="F40" s="26">
        <f t="shared" si="0"/>
        <v>179.74900000000002</v>
      </c>
    </row>
    <row r="41" spans="1:6">
      <c r="A41" s="12">
        <v>34699</v>
      </c>
      <c r="B41" s="25">
        <v>194.93899999999999</v>
      </c>
      <c r="C41" s="25">
        <v>149.16900000000001</v>
      </c>
      <c r="D41" s="25">
        <v>180.18199999999999</v>
      </c>
      <c r="E41" s="25">
        <v>134.41200000000001</v>
      </c>
      <c r="F41" s="26">
        <f t="shared" si="0"/>
        <v>180.18199999999999</v>
      </c>
    </row>
    <row r="42" spans="1:6">
      <c r="A42" s="12">
        <v>34730</v>
      </c>
      <c r="B42" s="25">
        <v>195.90799999999999</v>
      </c>
      <c r="C42" s="25">
        <v>149.91499999999999</v>
      </c>
      <c r="D42" s="25">
        <v>181.179</v>
      </c>
      <c r="E42" s="25">
        <v>135.18600000000001</v>
      </c>
      <c r="F42" s="26">
        <f t="shared" si="0"/>
        <v>181.179</v>
      </c>
    </row>
    <row r="43" spans="1:6">
      <c r="A43" s="12">
        <v>34758</v>
      </c>
      <c r="B43" s="25">
        <v>193.06800000000001</v>
      </c>
      <c r="C43" s="25">
        <v>148.251</v>
      </c>
      <c r="D43" s="25">
        <v>178.27600000000001</v>
      </c>
      <c r="E43" s="25">
        <v>133.459</v>
      </c>
      <c r="F43" s="26">
        <f t="shared" si="0"/>
        <v>178.27600000000001</v>
      </c>
    </row>
    <row r="44" spans="1:6">
      <c r="A44" s="12">
        <v>34789</v>
      </c>
      <c r="B44" s="25">
        <v>195.179</v>
      </c>
      <c r="C44" s="25">
        <v>149.35599999999999</v>
      </c>
      <c r="D44" s="25">
        <v>180.36500000000001</v>
      </c>
      <c r="E44" s="25">
        <v>134.542</v>
      </c>
      <c r="F44" s="26">
        <f t="shared" si="0"/>
        <v>180.36500000000001</v>
      </c>
    </row>
    <row r="45" spans="1:6">
      <c r="A45" s="12">
        <v>34819</v>
      </c>
      <c r="B45" s="25">
        <v>195.31</v>
      </c>
      <c r="C45" s="25">
        <v>149.678</v>
      </c>
      <c r="D45" s="25">
        <v>180.47</v>
      </c>
      <c r="E45" s="25">
        <v>134.83799999999999</v>
      </c>
      <c r="F45" s="26">
        <f t="shared" si="0"/>
        <v>180.47</v>
      </c>
    </row>
    <row r="46" spans="1:6">
      <c r="A46" s="12">
        <v>34850</v>
      </c>
      <c r="B46" s="25">
        <v>198.06</v>
      </c>
      <c r="C46" s="25">
        <v>150.93100000000001</v>
      </c>
      <c r="D46" s="25">
        <v>182.99600000000001</v>
      </c>
      <c r="E46" s="25">
        <v>135.86699999999999</v>
      </c>
      <c r="F46" s="26">
        <f t="shared" si="0"/>
        <v>182.99599999999998</v>
      </c>
    </row>
    <row r="47" spans="1:6">
      <c r="A47" s="12">
        <v>34880</v>
      </c>
      <c r="B47" s="25">
        <v>200.38300000000001</v>
      </c>
      <c r="C47" s="25">
        <v>151.67699999999999</v>
      </c>
      <c r="D47" s="25">
        <v>185.143</v>
      </c>
      <c r="E47" s="25">
        <v>136.43700000000001</v>
      </c>
      <c r="F47" s="26">
        <f t="shared" si="0"/>
        <v>185.14300000000003</v>
      </c>
    </row>
    <row r="48" spans="1:6">
      <c r="A48" s="12">
        <v>34911</v>
      </c>
      <c r="B48" s="25">
        <v>199.11</v>
      </c>
      <c r="C48" s="25">
        <v>151.77799999999999</v>
      </c>
      <c r="D48" s="25">
        <v>184.01</v>
      </c>
      <c r="E48" s="25">
        <v>136.678</v>
      </c>
      <c r="F48" s="26">
        <f t="shared" si="0"/>
        <v>184.01000000000002</v>
      </c>
    </row>
    <row r="49" spans="1:6">
      <c r="A49" s="12">
        <v>34942</v>
      </c>
      <c r="B49" s="25">
        <v>201.078</v>
      </c>
      <c r="C49" s="25">
        <v>152.226</v>
      </c>
      <c r="D49" s="25">
        <v>186.05500000000001</v>
      </c>
      <c r="E49" s="25">
        <v>137.203</v>
      </c>
      <c r="F49" s="26">
        <f t="shared" si="0"/>
        <v>186.05500000000001</v>
      </c>
    </row>
    <row r="50" spans="1:6">
      <c r="A50" s="12">
        <v>34972</v>
      </c>
      <c r="B50" s="25">
        <v>201.33699999999999</v>
      </c>
      <c r="C50" s="25">
        <v>153.64400000000001</v>
      </c>
      <c r="D50" s="25">
        <v>186.274</v>
      </c>
      <c r="E50" s="25">
        <v>138.58099999999999</v>
      </c>
      <c r="F50" s="26">
        <f t="shared" si="0"/>
        <v>186.27399999999997</v>
      </c>
    </row>
    <row r="51" spans="1:6">
      <c r="A51" s="12">
        <v>35003</v>
      </c>
      <c r="B51" s="25">
        <v>200.59700000000001</v>
      </c>
      <c r="C51" s="25">
        <v>152.316</v>
      </c>
      <c r="D51" s="25">
        <v>185.74700000000001</v>
      </c>
      <c r="E51" s="25">
        <v>137.46600000000001</v>
      </c>
      <c r="F51" s="26">
        <f t="shared" si="0"/>
        <v>185.74700000000001</v>
      </c>
    </row>
    <row r="52" spans="1:6">
      <c r="A52" s="12">
        <v>35033</v>
      </c>
      <c r="B52" s="25">
        <v>203.54499999999999</v>
      </c>
      <c r="C52" s="25">
        <v>154.548</v>
      </c>
      <c r="D52" s="25">
        <v>188.70599999999999</v>
      </c>
      <c r="E52" s="25">
        <v>139.709</v>
      </c>
      <c r="F52" s="26">
        <f t="shared" si="0"/>
        <v>188.70599999999999</v>
      </c>
    </row>
    <row r="53" spans="1:6">
      <c r="A53" s="12">
        <v>35064</v>
      </c>
      <c r="B53" s="25">
        <v>204.03200000000001</v>
      </c>
      <c r="C53" s="25">
        <v>155.52699999999999</v>
      </c>
      <c r="D53" s="25">
        <v>188.91399999999999</v>
      </c>
      <c r="E53" s="25">
        <v>140.40899999999999</v>
      </c>
      <c r="F53" s="26">
        <f t="shared" si="0"/>
        <v>188.91400000000002</v>
      </c>
    </row>
    <row r="54" spans="1:6">
      <c r="A54" s="12">
        <v>35095</v>
      </c>
      <c r="B54" s="25">
        <v>203.79300000000001</v>
      </c>
      <c r="C54" s="25">
        <v>154.26300000000001</v>
      </c>
      <c r="D54" s="25">
        <v>188.49100000000001</v>
      </c>
      <c r="E54" s="25">
        <v>138.96100000000001</v>
      </c>
      <c r="F54" s="26">
        <f t="shared" si="0"/>
        <v>188.49100000000001</v>
      </c>
    </row>
    <row r="55" spans="1:6">
      <c r="A55" s="12">
        <v>35124</v>
      </c>
      <c r="B55" s="25">
        <v>206.875</v>
      </c>
      <c r="C55" s="25">
        <v>155.584</v>
      </c>
      <c r="D55" s="25">
        <v>191.56200000000001</v>
      </c>
      <c r="E55" s="25">
        <v>140.27099999999999</v>
      </c>
      <c r="F55" s="26">
        <f t="shared" si="0"/>
        <v>191.56199999999998</v>
      </c>
    </row>
    <row r="56" spans="1:6">
      <c r="A56" s="12">
        <v>35155</v>
      </c>
      <c r="B56" s="25">
        <v>207.65</v>
      </c>
      <c r="C56" s="25">
        <v>157.137</v>
      </c>
      <c r="D56" s="25">
        <v>191.83099999999999</v>
      </c>
      <c r="E56" s="25">
        <v>141.31800000000001</v>
      </c>
      <c r="F56" s="26">
        <f t="shared" si="0"/>
        <v>191.83100000000002</v>
      </c>
    </row>
    <row r="57" spans="1:6">
      <c r="A57" s="12">
        <v>35185</v>
      </c>
      <c r="B57" s="25">
        <v>209.29400000000001</v>
      </c>
      <c r="C57" s="25">
        <v>158.56399999999999</v>
      </c>
      <c r="D57" s="25">
        <v>193.19200000000001</v>
      </c>
      <c r="E57" s="25">
        <v>142.46199999999999</v>
      </c>
      <c r="F57" s="26">
        <f t="shared" si="0"/>
        <v>193.19200000000001</v>
      </c>
    </row>
    <row r="58" spans="1:6">
      <c r="A58" s="12">
        <v>35216</v>
      </c>
      <c r="B58" s="25">
        <v>211.15700000000001</v>
      </c>
      <c r="C58" s="25">
        <v>159.58500000000001</v>
      </c>
      <c r="D58" s="25">
        <v>194.774</v>
      </c>
      <c r="E58" s="25">
        <v>143.202</v>
      </c>
      <c r="F58" s="26">
        <f t="shared" si="0"/>
        <v>194.774</v>
      </c>
    </row>
    <row r="59" spans="1:6">
      <c r="A59" s="12">
        <v>35246</v>
      </c>
      <c r="B59" s="25">
        <v>209.47399999999999</v>
      </c>
      <c r="C59" s="25">
        <v>159.39099999999999</v>
      </c>
      <c r="D59" s="25">
        <v>193.30099999999999</v>
      </c>
      <c r="E59" s="25">
        <v>143.21799999999999</v>
      </c>
      <c r="F59" s="26">
        <f t="shared" si="0"/>
        <v>193.30099999999999</v>
      </c>
    </row>
    <row r="60" spans="1:6">
      <c r="A60" s="12">
        <v>35277</v>
      </c>
      <c r="B60" s="25">
        <v>210.827</v>
      </c>
      <c r="C60" s="25">
        <v>159.61699999999999</v>
      </c>
      <c r="D60" s="25">
        <v>194.911</v>
      </c>
      <c r="E60" s="25">
        <v>143.70099999999999</v>
      </c>
      <c r="F60" s="26">
        <f t="shared" si="0"/>
        <v>194.911</v>
      </c>
    </row>
    <row r="61" spans="1:6">
      <c r="A61" s="12">
        <v>35308</v>
      </c>
      <c r="B61" s="25">
        <v>210.846</v>
      </c>
      <c r="C61" s="25">
        <v>160.66499999999999</v>
      </c>
      <c r="D61" s="25">
        <v>194.893</v>
      </c>
      <c r="E61" s="25">
        <v>144.71199999999999</v>
      </c>
      <c r="F61" s="26">
        <f t="shared" si="0"/>
        <v>194.893</v>
      </c>
    </row>
    <row r="62" spans="1:6">
      <c r="A62" s="12">
        <v>35338</v>
      </c>
      <c r="B62" s="25">
        <v>213.233</v>
      </c>
      <c r="C62" s="25">
        <v>161.36799999999999</v>
      </c>
      <c r="D62" s="25">
        <v>197.26900000000001</v>
      </c>
      <c r="E62" s="25">
        <v>145.404</v>
      </c>
      <c r="F62" s="26">
        <f t="shared" si="0"/>
        <v>197.26900000000001</v>
      </c>
    </row>
    <row r="63" spans="1:6">
      <c r="A63" s="12">
        <v>35369</v>
      </c>
      <c r="B63" s="25">
        <v>215.52600000000001</v>
      </c>
      <c r="C63" s="25">
        <v>162.922</v>
      </c>
      <c r="D63" s="25">
        <v>199.33699999999999</v>
      </c>
      <c r="E63" s="25">
        <v>146.733</v>
      </c>
      <c r="F63" s="26">
        <f t="shared" si="0"/>
        <v>199.33700000000002</v>
      </c>
    </row>
    <row r="64" spans="1:6">
      <c r="A64" s="12">
        <v>35399</v>
      </c>
      <c r="B64" s="25">
        <v>215.167</v>
      </c>
      <c r="C64" s="25">
        <v>163.87100000000001</v>
      </c>
      <c r="D64" s="25">
        <v>198.65299999999999</v>
      </c>
      <c r="E64" s="25">
        <v>147.357</v>
      </c>
      <c r="F64" s="26">
        <f t="shared" si="0"/>
        <v>198.65299999999999</v>
      </c>
    </row>
    <row r="65" spans="1:6">
      <c r="A65" s="12">
        <v>35430</v>
      </c>
      <c r="B65" s="25">
        <v>215.69</v>
      </c>
      <c r="C65" s="25">
        <v>164.077</v>
      </c>
      <c r="D65" s="25">
        <v>199.15199999999999</v>
      </c>
      <c r="E65" s="25">
        <v>147.53899999999999</v>
      </c>
      <c r="F65" s="26">
        <f t="shared" si="0"/>
        <v>199.15199999999999</v>
      </c>
    </row>
    <row r="66" spans="1:6">
      <c r="A66" s="12">
        <v>35461</v>
      </c>
      <c r="B66" s="25">
        <v>218.124</v>
      </c>
      <c r="C66" s="25">
        <v>165.06899999999999</v>
      </c>
      <c r="D66" s="25">
        <v>201.268</v>
      </c>
      <c r="E66" s="25">
        <v>148.21299999999999</v>
      </c>
      <c r="F66" s="26">
        <f t="shared" si="0"/>
        <v>201.268</v>
      </c>
    </row>
    <row r="67" spans="1:6">
      <c r="A67" s="12">
        <v>35489</v>
      </c>
      <c r="B67" s="25">
        <v>219.58699999999999</v>
      </c>
      <c r="C67" s="25">
        <v>166.268</v>
      </c>
      <c r="D67" s="25">
        <v>202.73699999999999</v>
      </c>
      <c r="E67" s="25">
        <v>149.41800000000001</v>
      </c>
      <c r="F67" s="26">
        <f t="shared" si="0"/>
        <v>202.73699999999999</v>
      </c>
    </row>
    <row r="68" spans="1:6">
      <c r="A68" s="12">
        <v>35520</v>
      </c>
      <c r="B68" s="25">
        <v>221.18899999999999</v>
      </c>
      <c r="C68" s="25">
        <v>168</v>
      </c>
      <c r="D68" s="25">
        <v>204.352</v>
      </c>
      <c r="E68" s="25">
        <v>151.16300000000001</v>
      </c>
      <c r="F68" s="26">
        <f t="shared" si="0"/>
        <v>204.352</v>
      </c>
    </row>
    <row r="69" spans="1:6">
      <c r="A69" s="12">
        <v>35550</v>
      </c>
      <c r="B69" s="25">
        <v>217.92500000000001</v>
      </c>
      <c r="C69" s="25">
        <v>165.63200000000001</v>
      </c>
      <c r="D69" s="25">
        <v>201.47300000000001</v>
      </c>
      <c r="E69" s="25">
        <v>149.18</v>
      </c>
      <c r="F69" s="26">
        <f t="shared" si="0"/>
        <v>201.47300000000001</v>
      </c>
    </row>
    <row r="70" spans="1:6">
      <c r="A70" s="12">
        <v>35581</v>
      </c>
      <c r="B70" s="25">
        <v>217.77099999999999</v>
      </c>
      <c r="C70" s="25">
        <v>166.535</v>
      </c>
      <c r="D70" s="25">
        <v>201.46600000000001</v>
      </c>
      <c r="E70" s="25">
        <v>150.22999999999999</v>
      </c>
      <c r="F70" s="26">
        <f t="shared" si="0"/>
        <v>201.46599999999998</v>
      </c>
    </row>
    <row r="71" spans="1:6">
      <c r="A71" s="12">
        <v>35611</v>
      </c>
      <c r="B71" s="25">
        <v>220.233</v>
      </c>
      <c r="C71" s="25">
        <v>167.37299999999999</v>
      </c>
      <c r="D71" s="25">
        <v>203.96299999999999</v>
      </c>
      <c r="E71" s="25">
        <v>151.10300000000001</v>
      </c>
      <c r="F71" s="26">
        <f t="shared" ref="F71:F134" si="1">E71+(B71-C71)</f>
        <v>203.96300000000002</v>
      </c>
    </row>
    <row r="72" spans="1:6">
      <c r="A72" s="12">
        <v>35642</v>
      </c>
      <c r="B72" s="25">
        <v>222.98500000000001</v>
      </c>
      <c r="C72" s="25">
        <v>168.61</v>
      </c>
      <c r="D72" s="25">
        <v>206.74199999999999</v>
      </c>
      <c r="E72" s="25">
        <v>152.36699999999999</v>
      </c>
      <c r="F72" s="26">
        <f t="shared" si="1"/>
        <v>206.74199999999999</v>
      </c>
    </row>
    <row r="73" spans="1:6">
      <c r="A73" s="12">
        <v>35673</v>
      </c>
      <c r="B73" s="25">
        <v>223.12</v>
      </c>
      <c r="C73" s="25">
        <v>169.30600000000001</v>
      </c>
      <c r="D73" s="25">
        <v>206.548</v>
      </c>
      <c r="E73" s="25">
        <v>152.73400000000001</v>
      </c>
      <c r="F73" s="26">
        <f t="shared" si="1"/>
        <v>206.548</v>
      </c>
    </row>
    <row r="74" spans="1:6">
      <c r="A74" s="12">
        <v>35703</v>
      </c>
      <c r="B74" s="25">
        <v>224.50899999999999</v>
      </c>
      <c r="C74" s="25">
        <v>170.143</v>
      </c>
      <c r="D74" s="25">
        <v>207.87799999999999</v>
      </c>
      <c r="E74" s="25">
        <v>153.512</v>
      </c>
      <c r="F74" s="26">
        <f t="shared" si="1"/>
        <v>207.87799999999999</v>
      </c>
    </row>
    <row r="75" spans="1:6">
      <c r="A75" s="12">
        <v>35734</v>
      </c>
      <c r="B75" s="25">
        <v>224.3</v>
      </c>
      <c r="C75" s="25">
        <v>170.45699999999999</v>
      </c>
      <c r="D75" s="25">
        <v>207.65199999999999</v>
      </c>
      <c r="E75" s="25">
        <v>153.809</v>
      </c>
      <c r="F75" s="26">
        <f t="shared" si="1"/>
        <v>207.65200000000002</v>
      </c>
    </row>
    <row r="76" spans="1:6">
      <c r="A76" s="12">
        <v>35764</v>
      </c>
      <c r="B76" s="25">
        <v>223.71799999999999</v>
      </c>
      <c r="C76" s="25">
        <v>170.15299999999999</v>
      </c>
      <c r="D76" s="25">
        <v>207.22499999999999</v>
      </c>
      <c r="E76" s="25">
        <v>153.66</v>
      </c>
      <c r="F76" s="26">
        <f t="shared" si="1"/>
        <v>207.22499999999999</v>
      </c>
    </row>
    <row r="77" spans="1:6">
      <c r="A77" s="12">
        <v>35795</v>
      </c>
      <c r="B77" s="25">
        <v>225.23599999999999</v>
      </c>
      <c r="C77" s="25">
        <v>170.49</v>
      </c>
      <c r="D77" s="25">
        <v>208.94399999999999</v>
      </c>
      <c r="E77" s="25">
        <v>154.19800000000001</v>
      </c>
      <c r="F77" s="26">
        <f t="shared" si="1"/>
        <v>208.94399999999999</v>
      </c>
    </row>
    <row r="78" spans="1:6">
      <c r="A78" s="12">
        <v>35826</v>
      </c>
      <c r="B78" s="25">
        <v>225.95400000000001</v>
      </c>
      <c r="C78" s="25">
        <v>171.71299999999999</v>
      </c>
      <c r="D78" s="25">
        <v>209.82400000000001</v>
      </c>
      <c r="E78" s="25">
        <v>155.583</v>
      </c>
      <c r="F78" s="26">
        <f t="shared" si="1"/>
        <v>209.82400000000001</v>
      </c>
    </row>
    <row r="79" spans="1:6">
      <c r="A79" s="12">
        <v>35854</v>
      </c>
      <c r="B79" s="25">
        <v>225.74600000000001</v>
      </c>
      <c r="C79" s="25">
        <v>172.197</v>
      </c>
      <c r="D79" s="25">
        <v>209.822</v>
      </c>
      <c r="E79" s="25">
        <v>156.273</v>
      </c>
      <c r="F79" s="26">
        <f t="shared" si="1"/>
        <v>209.822</v>
      </c>
    </row>
    <row r="80" spans="1:6">
      <c r="A80" s="12">
        <v>35885</v>
      </c>
      <c r="B80" s="25">
        <v>226.88900000000001</v>
      </c>
      <c r="C80" s="25">
        <v>172.00800000000001</v>
      </c>
      <c r="D80" s="25">
        <v>211.33</v>
      </c>
      <c r="E80" s="25">
        <v>156.44900000000001</v>
      </c>
      <c r="F80" s="26">
        <f t="shared" si="1"/>
        <v>211.33</v>
      </c>
    </row>
    <row r="81" spans="1:6">
      <c r="A81" s="12">
        <v>35915</v>
      </c>
      <c r="B81" s="25">
        <v>230.40899999999999</v>
      </c>
      <c r="C81" s="25">
        <v>173.839</v>
      </c>
      <c r="D81" s="25">
        <v>214.727</v>
      </c>
      <c r="E81" s="25">
        <v>158.15700000000001</v>
      </c>
      <c r="F81" s="26">
        <f t="shared" si="1"/>
        <v>214.727</v>
      </c>
    </row>
    <row r="82" spans="1:6">
      <c r="A82" s="12">
        <v>35946</v>
      </c>
      <c r="B82" s="25">
        <v>230.995</v>
      </c>
      <c r="C82" s="25">
        <v>174.52699999999999</v>
      </c>
      <c r="D82" s="25">
        <v>215.05500000000001</v>
      </c>
      <c r="E82" s="25">
        <v>158.58699999999999</v>
      </c>
      <c r="F82" s="26">
        <f t="shared" si="1"/>
        <v>215.05500000000001</v>
      </c>
    </row>
    <row r="83" spans="1:6">
      <c r="A83" s="12">
        <v>35976</v>
      </c>
      <c r="B83" s="25">
        <v>233.20699999999999</v>
      </c>
      <c r="C83" s="25">
        <v>174.821</v>
      </c>
      <c r="D83" s="25">
        <v>217.40600000000001</v>
      </c>
      <c r="E83" s="25">
        <v>159.02000000000001</v>
      </c>
      <c r="F83" s="26">
        <f t="shared" si="1"/>
        <v>217.40600000000001</v>
      </c>
    </row>
    <row r="84" spans="1:6">
      <c r="A84" s="12">
        <v>36007</v>
      </c>
      <c r="B84" s="25">
        <v>231.55099999999999</v>
      </c>
      <c r="C84" s="25">
        <v>176.26300000000001</v>
      </c>
      <c r="D84" s="25">
        <v>215.55500000000001</v>
      </c>
      <c r="E84" s="25">
        <v>160.267</v>
      </c>
      <c r="F84" s="26">
        <f t="shared" si="1"/>
        <v>215.55499999999998</v>
      </c>
    </row>
    <row r="85" spans="1:6">
      <c r="A85" s="12">
        <v>36038</v>
      </c>
      <c r="B85" s="25">
        <v>229.792</v>
      </c>
      <c r="C85" s="25">
        <v>176.4</v>
      </c>
      <c r="D85" s="25">
        <v>214.059</v>
      </c>
      <c r="E85" s="25">
        <v>160.667</v>
      </c>
      <c r="F85" s="26">
        <f t="shared" si="1"/>
        <v>214.059</v>
      </c>
    </row>
    <row r="86" spans="1:6">
      <c r="A86" s="12">
        <v>36068</v>
      </c>
      <c r="B86" s="25">
        <v>232.30799999999999</v>
      </c>
      <c r="C86" s="25">
        <v>176.38800000000001</v>
      </c>
      <c r="D86" s="25">
        <v>216.67500000000001</v>
      </c>
      <c r="E86" s="25">
        <v>160.755</v>
      </c>
      <c r="F86" s="26">
        <f t="shared" si="1"/>
        <v>216.67499999999998</v>
      </c>
    </row>
    <row r="87" spans="1:6">
      <c r="A87" s="12">
        <v>36099</v>
      </c>
      <c r="B87" s="25">
        <v>236.17400000000001</v>
      </c>
      <c r="C87" s="25">
        <v>178.40100000000001</v>
      </c>
      <c r="D87" s="25">
        <v>220.31200000000001</v>
      </c>
      <c r="E87" s="25">
        <v>162.53899999999999</v>
      </c>
      <c r="F87" s="26">
        <f t="shared" si="1"/>
        <v>220.31199999999998</v>
      </c>
    </row>
    <row r="88" spans="1:6">
      <c r="A88" s="12">
        <v>36129</v>
      </c>
      <c r="B88" s="25">
        <v>237.59200000000001</v>
      </c>
      <c r="C88" s="25">
        <v>179.26300000000001</v>
      </c>
      <c r="D88" s="25">
        <v>221.67599999999999</v>
      </c>
      <c r="E88" s="25">
        <v>163.34700000000001</v>
      </c>
      <c r="F88" s="26">
        <f t="shared" si="1"/>
        <v>221.67600000000002</v>
      </c>
    </row>
    <row r="89" spans="1:6">
      <c r="A89" s="12">
        <v>36160</v>
      </c>
      <c r="B89" s="25">
        <v>240.14</v>
      </c>
      <c r="C89" s="25">
        <v>180.637</v>
      </c>
      <c r="D89" s="25">
        <v>224.07</v>
      </c>
      <c r="E89" s="25">
        <v>164.56700000000001</v>
      </c>
      <c r="F89" s="26">
        <f t="shared" si="1"/>
        <v>224.07</v>
      </c>
    </row>
    <row r="90" spans="1:6">
      <c r="A90" s="12">
        <v>36191</v>
      </c>
      <c r="B90" s="25">
        <v>240.26900000000001</v>
      </c>
      <c r="C90" s="25">
        <v>181.548</v>
      </c>
      <c r="D90" s="25">
        <v>223.988</v>
      </c>
      <c r="E90" s="25">
        <v>165.267</v>
      </c>
      <c r="F90" s="26">
        <f t="shared" si="1"/>
        <v>223.988</v>
      </c>
    </row>
    <row r="91" spans="1:6">
      <c r="A91" s="12">
        <v>36219</v>
      </c>
      <c r="B91" s="25">
        <v>243.346</v>
      </c>
      <c r="C91" s="25">
        <v>183.38499999999999</v>
      </c>
      <c r="D91" s="25">
        <v>227.12799999999999</v>
      </c>
      <c r="E91" s="25">
        <v>167.167</v>
      </c>
      <c r="F91" s="26">
        <f t="shared" si="1"/>
        <v>227.12800000000001</v>
      </c>
    </row>
    <row r="92" spans="1:6">
      <c r="A92" s="12">
        <v>36250</v>
      </c>
      <c r="B92" s="25">
        <v>244.68700000000001</v>
      </c>
      <c r="C92" s="25">
        <v>184.02500000000001</v>
      </c>
      <c r="D92" s="25">
        <v>228.26900000000001</v>
      </c>
      <c r="E92" s="25">
        <v>167.607</v>
      </c>
      <c r="F92" s="26">
        <f t="shared" si="1"/>
        <v>228.26900000000001</v>
      </c>
    </row>
    <row r="93" spans="1:6">
      <c r="A93" s="12">
        <v>36280</v>
      </c>
      <c r="B93" s="25">
        <v>246.62799999999999</v>
      </c>
      <c r="C93" s="25">
        <v>185.446</v>
      </c>
      <c r="D93" s="25">
        <v>229.57499999999999</v>
      </c>
      <c r="E93" s="25">
        <v>168.393</v>
      </c>
      <c r="F93" s="26">
        <f t="shared" si="1"/>
        <v>229.57499999999999</v>
      </c>
    </row>
    <row r="94" spans="1:6">
      <c r="A94" s="12">
        <v>36311</v>
      </c>
      <c r="B94" s="25">
        <v>248.36699999999999</v>
      </c>
      <c r="C94" s="25">
        <v>186.51599999999999</v>
      </c>
      <c r="D94" s="25">
        <v>231.34299999999999</v>
      </c>
      <c r="E94" s="25">
        <v>169.49199999999999</v>
      </c>
      <c r="F94" s="26">
        <f t="shared" si="1"/>
        <v>231.34299999999999</v>
      </c>
    </row>
    <row r="95" spans="1:6">
      <c r="A95" s="12">
        <v>36341</v>
      </c>
      <c r="B95" s="25">
        <v>249.32900000000001</v>
      </c>
      <c r="C95" s="25">
        <v>186.876</v>
      </c>
      <c r="D95" s="25">
        <v>232.434</v>
      </c>
      <c r="E95" s="25">
        <v>169.98099999999999</v>
      </c>
      <c r="F95" s="26">
        <f t="shared" si="1"/>
        <v>232.434</v>
      </c>
    </row>
    <row r="96" spans="1:6">
      <c r="A96" s="12">
        <v>36372</v>
      </c>
      <c r="B96" s="25">
        <v>251.26300000000001</v>
      </c>
      <c r="C96" s="25">
        <v>188.256</v>
      </c>
      <c r="D96" s="25">
        <v>233.624</v>
      </c>
      <c r="E96" s="25">
        <v>170.61699999999999</v>
      </c>
      <c r="F96" s="26">
        <f t="shared" si="1"/>
        <v>233.624</v>
      </c>
    </row>
    <row r="97" spans="1:6">
      <c r="A97" s="12">
        <v>36403</v>
      </c>
      <c r="B97" s="25">
        <v>253.84399999999999</v>
      </c>
      <c r="C97" s="25">
        <v>189.315</v>
      </c>
      <c r="D97" s="25">
        <v>235.83799999999999</v>
      </c>
      <c r="E97" s="25">
        <v>171.309</v>
      </c>
      <c r="F97" s="26">
        <f t="shared" si="1"/>
        <v>235.83799999999999</v>
      </c>
    </row>
    <row r="98" spans="1:6">
      <c r="A98" s="12">
        <v>36433</v>
      </c>
      <c r="B98" s="25">
        <v>255.029</v>
      </c>
      <c r="C98" s="25">
        <v>191.22499999999999</v>
      </c>
      <c r="D98" s="25">
        <v>236.80199999999999</v>
      </c>
      <c r="E98" s="25">
        <v>172.99799999999999</v>
      </c>
      <c r="F98" s="26">
        <f t="shared" si="1"/>
        <v>236.80199999999999</v>
      </c>
    </row>
    <row r="99" spans="1:6">
      <c r="A99" s="12">
        <v>36464</v>
      </c>
      <c r="B99" s="25">
        <v>254.816</v>
      </c>
      <c r="C99" s="25">
        <v>192.30600000000001</v>
      </c>
      <c r="D99" s="25">
        <v>236.279</v>
      </c>
      <c r="E99" s="25">
        <v>173.76900000000001</v>
      </c>
      <c r="F99" s="26">
        <f t="shared" si="1"/>
        <v>236.279</v>
      </c>
    </row>
    <row r="100" spans="1:6">
      <c r="A100" s="12">
        <v>36494</v>
      </c>
      <c r="B100" s="25">
        <v>258.13299999999998</v>
      </c>
      <c r="C100" s="25">
        <v>193.34200000000001</v>
      </c>
      <c r="D100" s="25">
        <v>239.27199999999999</v>
      </c>
      <c r="E100" s="25">
        <v>174.48099999999999</v>
      </c>
      <c r="F100" s="26">
        <f t="shared" si="1"/>
        <v>239.27199999999996</v>
      </c>
    </row>
    <row r="101" spans="1:6">
      <c r="A101" s="12">
        <v>36525</v>
      </c>
      <c r="B101" s="25">
        <v>263.31099999999998</v>
      </c>
      <c r="C101" s="25">
        <v>198.6</v>
      </c>
      <c r="D101" s="25">
        <v>243.49299999999999</v>
      </c>
      <c r="E101" s="25">
        <v>178.78200000000001</v>
      </c>
      <c r="F101" s="26">
        <f t="shared" si="1"/>
        <v>243.49299999999999</v>
      </c>
    </row>
    <row r="102" spans="1:6">
      <c r="A102" s="12">
        <v>36556</v>
      </c>
      <c r="B102" s="25">
        <v>261.54500000000002</v>
      </c>
      <c r="C102" s="25">
        <v>195.60300000000001</v>
      </c>
      <c r="D102" s="25">
        <v>242.29400000000001</v>
      </c>
      <c r="E102" s="25">
        <v>176.352</v>
      </c>
      <c r="F102" s="26">
        <f t="shared" si="1"/>
        <v>242.29400000000001</v>
      </c>
    </row>
    <row r="103" spans="1:6">
      <c r="A103" s="12">
        <v>36585</v>
      </c>
      <c r="B103" s="25">
        <v>265.68599999999998</v>
      </c>
      <c r="C103" s="25">
        <v>197.78</v>
      </c>
      <c r="D103" s="25">
        <v>245.626</v>
      </c>
      <c r="E103" s="25">
        <v>177.72</v>
      </c>
      <c r="F103" s="26">
        <f t="shared" si="1"/>
        <v>245.62599999999998</v>
      </c>
    </row>
    <row r="104" spans="1:6">
      <c r="A104" s="12">
        <v>36616</v>
      </c>
      <c r="B104" s="25">
        <v>269.01900000000001</v>
      </c>
      <c r="C104" s="25">
        <v>201.69</v>
      </c>
      <c r="D104" s="25">
        <v>248.21100000000001</v>
      </c>
      <c r="E104" s="25">
        <v>180.88200000000001</v>
      </c>
      <c r="F104" s="26">
        <f t="shared" si="1"/>
        <v>248.21100000000001</v>
      </c>
    </row>
    <row r="105" spans="1:6">
      <c r="A105" s="12">
        <v>36646</v>
      </c>
      <c r="B105" s="25">
        <v>264.06700000000001</v>
      </c>
      <c r="C105" s="25">
        <v>200.08600000000001</v>
      </c>
      <c r="D105" s="25">
        <v>244.30600000000001</v>
      </c>
      <c r="E105" s="25">
        <v>180.32499999999999</v>
      </c>
      <c r="F105" s="26">
        <f t="shared" si="1"/>
        <v>244.30599999999998</v>
      </c>
    </row>
    <row r="106" spans="1:6">
      <c r="A106" s="12">
        <v>36677</v>
      </c>
      <c r="B106" s="25">
        <v>265.99200000000002</v>
      </c>
      <c r="C106" s="25">
        <v>200.58199999999999</v>
      </c>
      <c r="D106" s="25">
        <v>245.99199999999999</v>
      </c>
      <c r="E106" s="25">
        <v>180.58199999999999</v>
      </c>
      <c r="F106" s="26">
        <f t="shared" si="1"/>
        <v>245.99200000000002</v>
      </c>
    </row>
    <row r="107" spans="1:6">
      <c r="A107" s="12">
        <v>36707</v>
      </c>
      <c r="B107" s="25">
        <v>267.75</v>
      </c>
      <c r="C107" s="25">
        <v>202.00800000000001</v>
      </c>
      <c r="D107" s="25">
        <v>246.91800000000001</v>
      </c>
      <c r="E107" s="25">
        <v>181.17599999999999</v>
      </c>
      <c r="F107" s="26">
        <f t="shared" si="1"/>
        <v>246.91799999999998</v>
      </c>
    </row>
    <row r="108" spans="1:6">
      <c r="A108" s="12">
        <v>36738</v>
      </c>
      <c r="B108" s="25">
        <v>265.68299999999999</v>
      </c>
      <c r="C108" s="25">
        <v>202.232</v>
      </c>
      <c r="D108" s="25">
        <v>244.887</v>
      </c>
      <c r="E108" s="25">
        <v>181.43600000000001</v>
      </c>
      <c r="F108" s="26">
        <f t="shared" si="1"/>
        <v>244.887</v>
      </c>
    </row>
    <row r="109" spans="1:6">
      <c r="A109" s="12">
        <v>36769</v>
      </c>
      <c r="B109" s="25">
        <v>266.88499999999999</v>
      </c>
      <c r="C109" s="25">
        <v>202.434</v>
      </c>
      <c r="D109" s="25">
        <v>246.47499999999999</v>
      </c>
      <c r="E109" s="25">
        <v>182.024</v>
      </c>
      <c r="F109" s="26">
        <f t="shared" si="1"/>
        <v>246.47499999999999</v>
      </c>
    </row>
    <row r="110" spans="1:6">
      <c r="A110" s="12">
        <v>36799</v>
      </c>
      <c r="B110" s="25">
        <v>270.52300000000002</v>
      </c>
      <c r="C110" s="25">
        <v>205.78800000000001</v>
      </c>
      <c r="D110" s="25">
        <v>249.28399999999999</v>
      </c>
      <c r="E110" s="25">
        <v>184.54900000000001</v>
      </c>
      <c r="F110" s="26">
        <f t="shared" si="1"/>
        <v>249.28400000000002</v>
      </c>
    </row>
    <row r="111" spans="1:6">
      <c r="A111" s="12">
        <v>36830</v>
      </c>
      <c r="B111" s="25">
        <v>270.339</v>
      </c>
      <c r="C111" s="25">
        <v>205.31899999999999</v>
      </c>
      <c r="D111" s="25">
        <v>249.05699999999999</v>
      </c>
      <c r="E111" s="25">
        <v>184.03700000000001</v>
      </c>
      <c r="F111" s="26">
        <f t="shared" si="1"/>
        <v>249.05700000000002</v>
      </c>
    </row>
    <row r="112" spans="1:6">
      <c r="A112" s="12">
        <v>36860</v>
      </c>
      <c r="B112" s="25">
        <v>268.85000000000002</v>
      </c>
      <c r="C112" s="25">
        <v>205.905</v>
      </c>
      <c r="D112" s="25">
        <v>247.07599999999999</v>
      </c>
      <c r="E112" s="25">
        <v>184.131</v>
      </c>
      <c r="F112" s="26">
        <f t="shared" si="1"/>
        <v>247.07600000000002</v>
      </c>
    </row>
    <row r="113" spans="1:6">
      <c r="A113" s="12">
        <v>36891</v>
      </c>
      <c r="B113" s="25">
        <v>268.33800000000002</v>
      </c>
      <c r="C113" s="25">
        <v>206.88200000000001</v>
      </c>
      <c r="D113" s="25">
        <v>246.553</v>
      </c>
      <c r="E113" s="25">
        <v>185.09700000000001</v>
      </c>
      <c r="F113" s="26">
        <f t="shared" si="1"/>
        <v>246.55300000000003</v>
      </c>
    </row>
    <row r="114" spans="1:6">
      <c r="A114" s="12">
        <v>36922</v>
      </c>
      <c r="B114" s="25">
        <v>272.88099999999997</v>
      </c>
      <c r="C114" s="25">
        <v>207.84700000000001</v>
      </c>
      <c r="D114" s="25">
        <v>251.08199999999999</v>
      </c>
      <c r="E114" s="25">
        <v>186.048</v>
      </c>
      <c r="F114" s="26">
        <f t="shared" si="1"/>
        <v>251.08199999999997</v>
      </c>
    </row>
    <row r="115" spans="1:6">
      <c r="A115" s="12">
        <v>36950</v>
      </c>
      <c r="B115" s="25">
        <v>272.62700000000001</v>
      </c>
      <c r="C115" s="25">
        <v>207.60499999999999</v>
      </c>
      <c r="D115" s="25">
        <v>251.09299999999999</v>
      </c>
      <c r="E115" s="25">
        <v>186.071</v>
      </c>
      <c r="F115" s="26">
        <f t="shared" si="1"/>
        <v>251.09300000000002</v>
      </c>
    </row>
    <row r="116" spans="1:6">
      <c r="A116" s="12">
        <v>36981</v>
      </c>
      <c r="B116" s="25">
        <v>269.82</v>
      </c>
      <c r="C116" s="25">
        <v>205.63300000000001</v>
      </c>
      <c r="D116" s="25">
        <v>249.17099999999999</v>
      </c>
      <c r="E116" s="25">
        <v>184.98400000000001</v>
      </c>
      <c r="F116" s="26">
        <f t="shared" si="1"/>
        <v>249.17099999999999</v>
      </c>
    </row>
    <row r="117" spans="1:6">
      <c r="A117" s="12">
        <v>37011</v>
      </c>
      <c r="B117" s="25">
        <v>274.41000000000003</v>
      </c>
      <c r="C117" s="25">
        <v>208.76499999999999</v>
      </c>
      <c r="D117" s="25">
        <v>252.857</v>
      </c>
      <c r="E117" s="25">
        <v>187.21199999999999</v>
      </c>
      <c r="F117" s="26">
        <f t="shared" si="1"/>
        <v>252.85700000000003</v>
      </c>
    </row>
    <row r="118" spans="1:6">
      <c r="A118" s="12">
        <v>37042</v>
      </c>
      <c r="B118" s="25">
        <v>275.76900000000001</v>
      </c>
      <c r="C118" s="25">
        <v>209.255</v>
      </c>
      <c r="D118" s="25">
        <v>253.447</v>
      </c>
      <c r="E118" s="25">
        <v>186.93299999999999</v>
      </c>
      <c r="F118" s="26">
        <f t="shared" si="1"/>
        <v>253.447</v>
      </c>
    </row>
    <row r="119" spans="1:6">
      <c r="A119" s="12">
        <v>37072</v>
      </c>
      <c r="B119" s="25">
        <v>274.47399999999999</v>
      </c>
      <c r="C119" s="25">
        <v>209.00700000000001</v>
      </c>
      <c r="D119" s="25">
        <v>252.61699999999999</v>
      </c>
      <c r="E119" s="25">
        <v>187.15</v>
      </c>
      <c r="F119" s="26">
        <f t="shared" si="1"/>
        <v>252.61699999999999</v>
      </c>
    </row>
    <row r="120" spans="1:6">
      <c r="A120" s="12">
        <v>37103</v>
      </c>
      <c r="B120" s="25">
        <v>273.09800000000001</v>
      </c>
      <c r="C120" s="25">
        <v>208.24799999999999</v>
      </c>
      <c r="D120" s="25">
        <v>252.55500000000001</v>
      </c>
      <c r="E120" s="25">
        <v>187.70500000000001</v>
      </c>
      <c r="F120" s="26">
        <f t="shared" si="1"/>
        <v>252.55500000000004</v>
      </c>
    </row>
    <row r="121" spans="1:6">
      <c r="A121" s="12">
        <v>37134</v>
      </c>
      <c r="B121" s="25">
        <v>275.65899999999999</v>
      </c>
      <c r="C121" s="25">
        <v>210.31899999999999</v>
      </c>
      <c r="D121" s="25">
        <v>254.84700000000001</v>
      </c>
      <c r="E121" s="25">
        <v>189.50700000000001</v>
      </c>
      <c r="F121" s="26">
        <f t="shared" si="1"/>
        <v>254.84700000000001</v>
      </c>
    </row>
    <row r="122" spans="1:6">
      <c r="A122" s="12">
        <v>37164</v>
      </c>
      <c r="B122" s="25">
        <v>268.65199999999999</v>
      </c>
      <c r="C122" s="25">
        <v>207.04900000000001</v>
      </c>
      <c r="D122" s="25">
        <v>247.488</v>
      </c>
      <c r="E122" s="25">
        <v>185.88499999999999</v>
      </c>
      <c r="F122" s="26">
        <f t="shared" si="1"/>
        <v>247.48799999999997</v>
      </c>
    </row>
    <row r="123" spans="1:6">
      <c r="A123" s="12">
        <v>37195</v>
      </c>
      <c r="B123" s="25">
        <v>288.63200000000001</v>
      </c>
      <c r="C123" s="25">
        <v>209.005</v>
      </c>
      <c r="D123" s="25">
        <v>268.71800000000002</v>
      </c>
      <c r="E123" s="25">
        <v>189.09100000000001</v>
      </c>
      <c r="F123" s="26">
        <f t="shared" si="1"/>
        <v>268.71800000000002</v>
      </c>
    </row>
    <row r="124" spans="1:6">
      <c r="A124" s="12">
        <v>37225</v>
      </c>
      <c r="B124" s="25">
        <v>280.03300000000002</v>
      </c>
      <c r="C124" s="25">
        <v>209.495</v>
      </c>
      <c r="D124" s="25">
        <v>260.822</v>
      </c>
      <c r="E124" s="25">
        <v>190.28399999999999</v>
      </c>
      <c r="F124" s="26">
        <f t="shared" si="1"/>
        <v>260.822</v>
      </c>
    </row>
    <row r="125" spans="1:6">
      <c r="A125" s="12">
        <v>37256</v>
      </c>
      <c r="B125" s="25">
        <v>276.30200000000002</v>
      </c>
      <c r="C125" s="25">
        <v>210.047</v>
      </c>
      <c r="D125" s="25">
        <v>257.58300000000003</v>
      </c>
      <c r="E125" s="25">
        <v>191.328</v>
      </c>
      <c r="F125" s="26">
        <f t="shared" si="1"/>
        <v>257.58300000000003</v>
      </c>
    </row>
    <row r="126" spans="1:6">
      <c r="A126" s="12">
        <v>37287</v>
      </c>
      <c r="B126" s="25">
        <v>277.13499999999999</v>
      </c>
      <c r="C126" s="25">
        <v>210.59200000000001</v>
      </c>
      <c r="D126" s="25">
        <v>258.161</v>
      </c>
      <c r="E126" s="25">
        <v>191.61799999999999</v>
      </c>
      <c r="F126" s="26">
        <f t="shared" si="1"/>
        <v>258.16099999999994</v>
      </c>
    </row>
    <row r="127" spans="1:6">
      <c r="A127" s="12">
        <v>37315</v>
      </c>
      <c r="B127" s="25">
        <v>278.86900000000003</v>
      </c>
      <c r="C127" s="25">
        <v>211.93299999999999</v>
      </c>
      <c r="D127" s="25">
        <v>259.89</v>
      </c>
      <c r="E127" s="25">
        <v>192.95400000000001</v>
      </c>
      <c r="F127" s="26">
        <f t="shared" si="1"/>
        <v>259.89000000000004</v>
      </c>
    </row>
    <row r="128" spans="1:6">
      <c r="A128" s="12">
        <v>37346</v>
      </c>
      <c r="B128" s="25">
        <v>278.07900000000001</v>
      </c>
      <c r="C128" s="25">
        <v>212.922</v>
      </c>
      <c r="D128" s="25">
        <v>258.28399999999999</v>
      </c>
      <c r="E128" s="25">
        <v>193.12700000000001</v>
      </c>
      <c r="F128" s="26">
        <f t="shared" si="1"/>
        <v>258.28399999999999</v>
      </c>
    </row>
    <row r="129" spans="1:6">
      <c r="A129" s="12">
        <v>37376</v>
      </c>
      <c r="B129" s="25">
        <v>281.14699999999999</v>
      </c>
      <c r="C129" s="25">
        <v>214.53800000000001</v>
      </c>
      <c r="D129" s="25">
        <v>260.416</v>
      </c>
      <c r="E129" s="25">
        <v>193.80699999999999</v>
      </c>
      <c r="F129" s="26">
        <f t="shared" si="1"/>
        <v>260.41599999999994</v>
      </c>
    </row>
    <row r="130" spans="1:6">
      <c r="A130" s="12">
        <v>37407</v>
      </c>
      <c r="B130" s="25">
        <v>278.96600000000001</v>
      </c>
      <c r="C130" s="25">
        <v>214.71199999999999</v>
      </c>
      <c r="D130" s="25">
        <v>258.19900000000001</v>
      </c>
      <c r="E130" s="25">
        <v>193.94499999999999</v>
      </c>
      <c r="F130" s="26">
        <f t="shared" si="1"/>
        <v>258.19900000000001</v>
      </c>
    </row>
    <row r="131" spans="1:6">
      <c r="A131" s="12">
        <v>37437</v>
      </c>
      <c r="B131" s="25">
        <v>280.42599999999999</v>
      </c>
      <c r="C131" s="25">
        <v>214.429</v>
      </c>
      <c r="D131" s="25">
        <v>259.83699999999999</v>
      </c>
      <c r="E131" s="25">
        <v>193.84</v>
      </c>
      <c r="F131" s="26">
        <f t="shared" si="1"/>
        <v>259.83699999999999</v>
      </c>
    </row>
    <row r="132" spans="1:6">
      <c r="A132" s="12">
        <v>37468</v>
      </c>
      <c r="B132" s="25">
        <v>284.161</v>
      </c>
      <c r="C132" s="25">
        <v>215.00700000000001</v>
      </c>
      <c r="D132" s="25">
        <v>262.86900000000003</v>
      </c>
      <c r="E132" s="25">
        <v>193.715</v>
      </c>
      <c r="F132" s="26">
        <f t="shared" si="1"/>
        <v>262.86900000000003</v>
      </c>
    </row>
    <row r="133" spans="1:6">
      <c r="A133" s="12">
        <v>37499</v>
      </c>
      <c r="B133" s="25">
        <v>285.88400000000001</v>
      </c>
      <c r="C133" s="25">
        <v>215.334</v>
      </c>
      <c r="D133" s="25">
        <v>264.767</v>
      </c>
      <c r="E133" s="25">
        <v>194.21700000000001</v>
      </c>
      <c r="F133" s="26">
        <f t="shared" si="1"/>
        <v>264.76700000000005</v>
      </c>
    </row>
    <row r="134" spans="1:6">
      <c r="A134" s="12">
        <v>37529</v>
      </c>
      <c r="B134" s="25">
        <v>281.06400000000002</v>
      </c>
      <c r="C134" s="25">
        <v>214.94900000000001</v>
      </c>
      <c r="D134" s="25">
        <v>259.89699999999999</v>
      </c>
      <c r="E134" s="25">
        <v>193.78200000000001</v>
      </c>
      <c r="F134" s="26">
        <f t="shared" si="1"/>
        <v>259.89700000000005</v>
      </c>
    </row>
    <row r="135" spans="1:6">
      <c r="A135" s="12">
        <v>37560</v>
      </c>
      <c r="B135" s="25">
        <v>282.94</v>
      </c>
      <c r="C135" s="25">
        <v>216.50299999999999</v>
      </c>
      <c r="D135" s="25">
        <v>261.42899999999997</v>
      </c>
      <c r="E135" s="25">
        <v>194.99199999999999</v>
      </c>
      <c r="F135" s="26">
        <f t="shared" ref="F135:F198" si="2">E135+(B135-C135)</f>
        <v>261.42899999999997</v>
      </c>
    </row>
    <row r="136" spans="1:6">
      <c r="A136" s="12">
        <v>37590</v>
      </c>
      <c r="B136" s="25">
        <v>283.40800000000002</v>
      </c>
      <c r="C136" s="25">
        <v>218.06899999999999</v>
      </c>
      <c r="D136" s="25">
        <v>261.48200000000003</v>
      </c>
      <c r="E136" s="25">
        <v>196.143</v>
      </c>
      <c r="F136" s="26">
        <f t="shared" si="2"/>
        <v>261.48200000000003</v>
      </c>
    </row>
    <row r="137" spans="1:6">
      <c r="A137" s="12">
        <v>37621</v>
      </c>
      <c r="B137" s="25">
        <v>286.64600000000002</v>
      </c>
      <c r="C137" s="25">
        <v>218.28399999999999</v>
      </c>
      <c r="D137" s="25">
        <v>264.43299999999999</v>
      </c>
      <c r="E137" s="25">
        <v>196.071</v>
      </c>
      <c r="F137" s="26">
        <f t="shared" si="2"/>
        <v>264.43299999999999</v>
      </c>
    </row>
    <row r="138" spans="1:6">
      <c r="A138" s="12">
        <v>37652</v>
      </c>
      <c r="B138" s="25">
        <v>288.65699999999998</v>
      </c>
      <c r="C138" s="25">
        <v>220.35300000000001</v>
      </c>
      <c r="D138" s="25">
        <v>265.64400000000001</v>
      </c>
      <c r="E138" s="25">
        <v>197.34</v>
      </c>
      <c r="F138" s="26">
        <f t="shared" si="2"/>
        <v>265.64400000000001</v>
      </c>
    </row>
    <row r="139" spans="1:6">
      <c r="A139" s="12">
        <v>37680</v>
      </c>
      <c r="B139" s="25">
        <v>284.69600000000003</v>
      </c>
      <c r="C139" s="25">
        <v>219.429</v>
      </c>
      <c r="D139" s="25">
        <v>260.95</v>
      </c>
      <c r="E139" s="25">
        <v>195.68299999999999</v>
      </c>
      <c r="F139" s="26">
        <f t="shared" si="2"/>
        <v>260.95000000000005</v>
      </c>
    </row>
    <row r="140" spans="1:6">
      <c r="A140" s="12">
        <v>37711</v>
      </c>
      <c r="B140" s="25">
        <v>288.17700000000002</v>
      </c>
      <c r="C140" s="25">
        <v>221.858</v>
      </c>
      <c r="D140" s="25">
        <v>264.27499999999998</v>
      </c>
      <c r="E140" s="25">
        <v>197.95599999999999</v>
      </c>
      <c r="F140" s="26">
        <f t="shared" si="2"/>
        <v>264.27499999999998</v>
      </c>
    </row>
    <row r="141" spans="1:6">
      <c r="A141" s="12">
        <v>37741</v>
      </c>
      <c r="B141" s="25">
        <v>289.053</v>
      </c>
      <c r="C141" s="25">
        <v>220.63300000000001</v>
      </c>
      <c r="D141" s="25">
        <v>266.68700000000001</v>
      </c>
      <c r="E141" s="25">
        <v>198.267</v>
      </c>
      <c r="F141" s="26">
        <f t="shared" si="2"/>
        <v>266.68700000000001</v>
      </c>
    </row>
    <row r="142" spans="1:6">
      <c r="A142" s="12">
        <v>37772</v>
      </c>
      <c r="B142" s="25">
        <v>289.61900000000003</v>
      </c>
      <c r="C142" s="25">
        <v>221.43700000000001</v>
      </c>
      <c r="D142" s="25">
        <v>267.95100000000002</v>
      </c>
      <c r="E142" s="25">
        <v>199.76900000000001</v>
      </c>
      <c r="F142" s="26">
        <f t="shared" si="2"/>
        <v>267.95100000000002</v>
      </c>
    </row>
    <row r="143" spans="1:6">
      <c r="A143" s="12">
        <v>37802</v>
      </c>
      <c r="B143" s="25">
        <v>293.67099999999999</v>
      </c>
      <c r="C143" s="25">
        <v>223.73599999999999</v>
      </c>
      <c r="D143" s="25">
        <v>271.99299999999999</v>
      </c>
      <c r="E143" s="25">
        <v>202.05799999999999</v>
      </c>
      <c r="F143" s="26">
        <f t="shared" si="2"/>
        <v>271.99299999999999</v>
      </c>
    </row>
    <row r="144" spans="1:6">
      <c r="A144" s="12">
        <v>37833</v>
      </c>
      <c r="B144" s="25">
        <v>296.20699999999999</v>
      </c>
      <c r="C144" s="25">
        <v>225.98599999999999</v>
      </c>
      <c r="D144" s="25">
        <v>274.17399999999998</v>
      </c>
      <c r="E144" s="25">
        <v>203.953</v>
      </c>
      <c r="F144" s="26">
        <f t="shared" si="2"/>
        <v>274.17399999999998</v>
      </c>
    </row>
    <row r="145" spans="1:6">
      <c r="A145" s="12">
        <v>37864</v>
      </c>
      <c r="B145" s="25">
        <v>299.59199999999998</v>
      </c>
      <c r="C145" s="25">
        <v>229.14699999999999</v>
      </c>
      <c r="D145" s="25">
        <v>276.64400000000001</v>
      </c>
      <c r="E145" s="25">
        <v>206.19900000000001</v>
      </c>
      <c r="F145" s="26">
        <f t="shared" si="2"/>
        <v>276.64400000000001</v>
      </c>
    </row>
    <row r="146" spans="1:6">
      <c r="A146" s="12">
        <v>37894</v>
      </c>
      <c r="B146" s="25">
        <v>298.92099999999999</v>
      </c>
      <c r="C146" s="25">
        <v>229.15199999999999</v>
      </c>
      <c r="D146" s="25">
        <v>275.85199999999998</v>
      </c>
      <c r="E146" s="25">
        <v>206.083</v>
      </c>
      <c r="F146" s="26">
        <f t="shared" si="2"/>
        <v>275.85199999999998</v>
      </c>
    </row>
    <row r="147" spans="1:6">
      <c r="A147" s="12">
        <v>37925</v>
      </c>
      <c r="B147" s="25">
        <v>298.20499999999998</v>
      </c>
      <c r="C147" s="25">
        <v>229.67699999999999</v>
      </c>
      <c r="D147" s="25">
        <v>275.45800000000003</v>
      </c>
      <c r="E147" s="25">
        <v>206.93</v>
      </c>
      <c r="F147" s="26">
        <f t="shared" si="2"/>
        <v>275.45799999999997</v>
      </c>
    </row>
    <row r="148" spans="1:6">
      <c r="A148" s="12">
        <v>37955</v>
      </c>
      <c r="B148" s="25">
        <v>299.43299999999999</v>
      </c>
      <c r="C148" s="25">
        <v>230.53700000000001</v>
      </c>
      <c r="D148" s="25">
        <v>276.13</v>
      </c>
      <c r="E148" s="25">
        <v>207.23400000000001</v>
      </c>
      <c r="F148" s="26">
        <f t="shared" si="2"/>
        <v>276.13</v>
      </c>
    </row>
    <row r="149" spans="1:6">
      <c r="A149" s="12">
        <v>37986</v>
      </c>
      <c r="B149" s="25">
        <v>300.702</v>
      </c>
      <c r="C149" s="25">
        <v>231.69399999999999</v>
      </c>
      <c r="D149" s="25">
        <v>276.88</v>
      </c>
      <c r="E149" s="25">
        <v>207.87200000000001</v>
      </c>
      <c r="F149" s="26">
        <f t="shared" si="2"/>
        <v>276.88</v>
      </c>
    </row>
    <row r="150" spans="1:6">
      <c r="A150" s="12">
        <v>38017</v>
      </c>
      <c r="B150" s="25">
        <v>301.99299999999999</v>
      </c>
      <c r="C150" s="25">
        <v>234.649</v>
      </c>
      <c r="D150" s="25">
        <v>277.17500000000001</v>
      </c>
      <c r="E150" s="25">
        <v>209.83099999999999</v>
      </c>
      <c r="F150" s="26">
        <f t="shared" si="2"/>
        <v>277.17499999999995</v>
      </c>
    </row>
    <row r="151" spans="1:6">
      <c r="A151" s="12">
        <v>38046</v>
      </c>
      <c r="B151" s="25">
        <v>303.91500000000002</v>
      </c>
      <c r="C151" s="25">
        <v>234.447</v>
      </c>
      <c r="D151" s="25">
        <v>278.81</v>
      </c>
      <c r="E151" s="25">
        <v>209.34200000000001</v>
      </c>
      <c r="F151" s="26">
        <f t="shared" si="2"/>
        <v>278.81000000000006</v>
      </c>
    </row>
    <row r="152" spans="1:6">
      <c r="A152" s="12">
        <v>38077</v>
      </c>
      <c r="B152" s="25">
        <v>309.471</v>
      </c>
      <c r="C152" s="25">
        <v>238.68</v>
      </c>
      <c r="D152" s="25">
        <v>283.91399999999999</v>
      </c>
      <c r="E152" s="25">
        <v>213.12299999999999</v>
      </c>
      <c r="F152" s="26">
        <f t="shared" si="2"/>
        <v>283.91399999999999</v>
      </c>
    </row>
    <row r="153" spans="1:6">
      <c r="A153" s="12">
        <v>38107</v>
      </c>
      <c r="B153" s="25">
        <v>307.358</v>
      </c>
      <c r="C153" s="25">
        <v>238.476</v>
      </c>
      <c r="D153" s="25">
        <v>281.88400000000001</v>
      </c>
      <c r="E153" s="25">
        <v>213.00200000000001</v>
      </c>
      <c r="F153" s="26">
        <f t="shared" si="2"/>
        <v>281.88400000000001</v>
      </c>
    </row>
    <row r="154" spans="1:6">
      <c r="A154" s="12">
        <v>38138</v>
      </c>
      <c r="B154" s="25">
        <v>311.08800000000002</v>
      </c>
      <c r="C154" s="25">
        <v>240.31399999999999</v>
      </c>
      <c r="D154" s="25">
        <v>284.25299999999999</v>
      </c>
      <c r="E154" s="25">
        <v>213.47900000000001</v>
      </c>
      <c r="F154" s="26">
        <f t="shared" si="2"/>
        <v>284.25300000000004</v>
      </c>
    </row>
    <row r="155" spans="1:6">
      <c r="A155" s="12">
        <v>38168</v>
      </c>
      <c r="B155" s="25">
        <v>309.12700000000001</v>
      </c>
      <c r="C155" s="25">
        <v>240.179</v>
      </c>
      <c r="D155" s="25">
        <v>282.30399999999997</v>
      </c>
      <c r="E155" s="25">
        <v>213.35599999999999</v>
      </c>
      <c r="F155" s="26">
        <f t="shared" si="2"/>
        <v>282.30399999999997</v>
      </c>
    </row>
    <row r="156" spans="1:6">
      <c r="A156" s="12">
        <v>38199</v>
      </c>
      <c r="B156" s="25">
        <v>311.68099999999998</v>
      </c>
      <c r="C156" s="25">
        <v>241.785</v>
      </c>
      <c r="D156" s="25">
        <v>285.01100000000002</v>
      </c>
      <c r="E156" s="25">
        <v>215.11500000000001</v>
      </c>
      <c r="F156" s="26">
        <f t="shared" si="2"/>
        <v>285.01099999999997</v>
      </c>
    </row>
    <row r="157" spans="1:6">
      <c r="A157" s="12">
        <v>38230</v>
      </c>
      <c r="B157" s="25">
        <v>311.19200000000001</v>
      </c>
      <c r="C157" s="25">
        <v>241.57400000000001</v>
      </c>
      <c r="D157" s="25">
        <v>284.83300000000003</v>
      </c>
      <c r="E157" s="25">
        <v>215.215</v>
      </c>
      <c r="F157" s="26">
        <f t="shared" si="2"/>
        <v>284.83299999999997</v>
      </c>
    </row>
    <row r="158" spans="1:6">
      <c r="A158" s="12">
        <v>38260</v>
      </c>
      <c r="B158" s="25">
        <v>317.44600000000003</v>
      </c>
      <c r="C158" s="25">
        <v>244.15</v>
      </c>
      <c r="D158" s="25">
        <v>290.40699999999998</v>
      </c>
      <c r="E158" s="25">
        <v>217.11099999999999</v>
      </c>
      <c r="F158" s="26">
        <f t="shared" si="2"/>
        <v>290.40700000000004</v>
      </c>
    </row>
    <row r="159" spans="1:6">
      <c r="A159" s="12">
        <v>38291</v>
      </c>
      <c r="B159" s="25">
        <v>318.476</v>
      </c>
      <c r="C159" s="25">
        <v>247.209</v>
      </c>
      <c r="D159" s="25">
        <v>289.75099999999998</v>
      </c>
      <c r="E159" s="25">
        <v>218.48400000000001</v>
      </c>
      <c r="F159" s="26">
        <f t="shared" si="2"/>
        <v>289.75099999999998</v>
      </c>
    </row>
    <row r="160" spans="1:6">
      <c r="A160" s="12">
        <v>38321</v>
      </c>
      <c r="B160" s="25">
        <v>320.52</v>
      </c>
      <c r="C160" s="25">
        <v>248.72</v>
      </c>
      <c r="D160" s="25">
        <v>291.29700000000003</v>
      </c>
      <c r="E160" s="25">
        <v>219.49700000000001</v>
      </c>
      <c r="F160" s="26">
        <f t="shared" si="2"/>
        <v>291.29700000000003</v>
      </c>
    </row>
    <row r="161" spans="1:6">
      <c r="A161" s="12">
        <v>38352</v>
      </c>
      <c r="B161" s="25">
        <v>324.67200000000003</v>
      </c>
      <c r="C161" s="25">
        <v>250.73400000000001</v>
      </c>
      <c r="D161" s="25">
        <v>295.71800000000002</v>
      </c>
      <c r="E161" s="25">
        <v>221.78</v>
      </c>
      <c r="F161" s="26">
        <f t="shared" si="2"/>
        <v>295.71800000000002</v>
      </c>
    </row>
    <row r="162" spans="1:6">
      <c r="A162" s="12">
        <v>38383</v>
      </c>
      <c r="B162" s="25">
        <v>321.27199999999999</v>
      </c>
      <c r="C162" s="25">
        <v>250.89599999999999</v>
      </c>
      <c r="D162" s="25">
        <v>292.92099999999999</v>
      </c>
      <c r="E162" s="25">
        <v>222.54499999999999</v>
      </c>
      <c r="F162" s="26">
        <f t="shared" si="2"/>
        <v>292.92099999999999</v>
      </c>
    </row>
    <row r="163" spans="1:6">
      <c r="A163" s="12">
        <v>38411</v>
      </c>
      <c r="B163" s="25">
        <v>325.30799999999999</v>
      </c>
      <c r="C163" s="25">
        <v>253.26300000000001</v>
      </c>
      <c r="D163" s="25">
        <v>296.411</v>
      </c>
      <c r="E163" s="25">
        <v>224.36600000000001</v>
      </c>
      <c r="F163" s="26">
        <f t="shared" si="2"/>
        <v>296.411</v>
      </c>
    </row>
    <row r="164" spans="1:6">
      <c r="A164" s="12">
        <v>38442</v>
      </c>
      <c r="B164" s="25">
        <v>326.17899999999997</v>
      </c>
      <c r="C164" s="25">
        <v>253.55199999999999</v>
      </c>
      <c r="D164" s="25">
        <v>296.798</v>
      </c>
      <c r="E164" s="25">
        <v>224.17099999999999</v>
      </c>
      <c r="F164" s="26">
        <f t="shared" si="2"/>
        <v>296.798</v>
      </c>
    </row>
    <row r="165" spans="1:6">
      <c r="A165" s="12">
        <v>38472</v>
      </c>
      <c r="B165" s="25">
        <v>329.12400000000002</v>
      </c>
      <c r="C165" s="25">
        <v>257.233</v>
      </c>
      <c r="D165" s="25">
        <v>299.20499999999998</v>
      </c>
      <c r="E165" s="25">
        <v>227.31399999999999</v>
      </c>
      <c r="F165" s="26">
        <f t="shared" si="2"/>
        <v>299.20500000000004</v>
      </c>
    </row>
    <row r="166" spans="1:6">
      <c r="A166" s="12">
        <v>38503</v>
      </c>
      <c r="B166" s="25">
        <v>327.233</v>
      </c>
      <c r="C166" s="25">
        <v>255.512</v>
      </c>
      <c r="D166" s="25">
        <v>298.22899999999998</v>
      </c>
      <c r="E166" s="25">
        <v>226.50800000000001</v>
      </c>
      <c r="F166" s="26">
        <f t="shared" si="2"/>
        <v>298.22900000000004</v>
      </c>
    </row>
    <row r="167" spans="1:6">
      <c r="A167" s="12">
        <v>38533</v>
      </c>
      <c r="B167" s="25">
        <v>337.21899999999999</v>
      </c>
      <c r="C167" s="25">
        <v>258.83499999999998</v>
      </c>
      <c r="D167" s="25">
        <v>307.44</v>
      </c>
      <c r="E167" s="25">
        <v>229.05600000000001</v>
      </c>
      <c r="F167" s="26">
        <f t="shared" si="2"/>
        <v>307.44000000000005</v>
      </c>
    </row>
    <row r="168" spans="1:6">
      <c r="A168" s="12">
        <v>38564</v>
      </c>
      <c r="B168" s="25">
        <v>339.529</v>
      </c>
      <c r="C168" s="25">
        <v>259.399</v>
      </c>
      <c r="D168" s="25">
        <v>308.63499999999999</v>
      </c>
      <c r="E168" s="25">
        <v>228.505</v>
      </c>
      <c r="F168" s="26">
        <f t="shared" si="2"/>
        <v>308.63499999999999</v>
      </c>
    </row>
    <row r="169" spans="1:6">
      <c r="A169" s="12">
        <v>38595</v>
      </c>
      <c r="B169" s="25">
        <v>335.60500000000002</v>
      </c>
      <c r="C169" s="25">
        <v>263.48500000000001</v>
      </c>
      <c r="D169" s="25">
        <v>302.41500000000002</v>
      </c>
      <c r="E169" s="25">
        <v>230.29499999999999</v>
      </c>
      <c r="F169" s="26">
        <f t="shared" si="2"/>
        <v>302.41499999999996</v>
      </c>
    </row>
    <row r="170" spans="1:6">
      <c r="A170" s="12">
        <v>38625</v>
      </c>
      <c r="B170" s="25">
        <v>336.6</v>
      </c>
      <c r="C170" s="25">
        <v>267.32400000000001</v>
      </c>
      <c r="D170" s="25">
        <v>300.68</v>
      </c>
      <c r="E170" s="25">
        <v>231.404</v>
      </c>
      <c r="F170" s="26">
        <f t="shared" si="2"/>
        <v>300.68</v>
      </c>
    </row>
    <row r="171" spans="1:6">
      <c r="A171" s="12">
        <v>38656</v>
      </c>
      <c r="B171" s="25">
        <v>336.75299999999999</v>
      </c>
      <c r="C171" s="25">
        <v>270.34199999999998</v>
      </c>
      <c r="D171" s="25">
        <v>300.92599999999999</v>
      </c>
      <c r="E171" s="25">
        <v>234.51499999999999</v>
      </c>
      <c r="F171" s="26">
        <f t="shared" si="2"/>
        <v>300.92599999999999</v>
      </c>
    </row>
    <row r="172" spans="1:6">
      <c r="A172" s="12">
        <v>38686</v>
      </c>
      <c r="B172" s="25">
        <v>339.71899999999999</v>
      </c>
      <c r="C172" s="25">
        <v>268.072</v>
      </c>
      <c r="D172" s="25">
        <v>306.678</v>
      </c>
      <c r="E172" s="25">
        <v>235.03100000000001</v>
      </c>
      <c r="F172" s="26">
        <f t="shared" si="2"/>
        <v>306.678</v>
      </c>
    </row>
    <row r="173" spans="1:6">
      <c r="A173" s="12">
        <v>38717</v>
      </c>
      <c r="B173" s="25">
        <v>339.89499999999998</v>
      </c>
      <c r="C173" s="25">
        <v>268.255</v>
      </c>
      <c r="D173" s="25">
        <v>306.81200000000001</v>
      </c>
      <c r="E173" s="25">
        <v>235.172</v>
      </c>
      <c r="F173" s="26">
        <f t="shared" si="2"/>
        <v>306.81200000000001</v>
      </c>
    </row>
    <row r="174" spans="1:6">
      <c r="A174" s="12">
        <v>38748</v>
      </c>
      <c r="B174" s="25">
        <v>349.66399999999999</v>
      </c>
      <c r="C174" s="25">
        <v>274.46899999999999</v>
      </c>
      <c r="D174" s="25">
        <v>315.47399999999999</v>
      </c>
      <c r="E174" s="25">
        <v>240.279</v>
      </c>
      <c r="F174" s="26">
        <f t="shared" si="2"/>
        <v>315.47399999999999</v>
      </c>
    </row>
    <row r="175" spans="1:6">
      <c r="A175" s="12">
        <v>38776</v>
      </c>
      <c r="B175" s="25">
        <v>347.02100000000002</v>
      </c>
      <c r="C175" s="25">
        <v>274.56099999999998</v>
      </c>
      <c r="D175" s="25">
        <v>312.91500000000002</v>
      </c>
      <c r="E175" s="25">
        <v>240.45500000000001</v>
      </c>
      <c r="F175" s="26">
        <f t="shared" si="2"/>
        <v>312.91500000000008</v>
      </c>
    </row>
    <row r="176" spans="1:6">
      <c r="A176" s="12">
        <v>38807</v>
      </c>
      <c r="B176" s="25">
        <v>348.35700000000003</v>
      </c>
      <c r="C176" s="25">
        <v>275.21100000000001</v>
      </c>
      <c r="D176" s="25">
        <v>314.267</v>
      </c>
      <c r="E176" s="25">
        <v>241.12100000000001</v>
      </c>
      <c r="F176" s="26">
        <f t="shared" si="2"/>
        <v>314.26700000000005</v>
      </c>
    </row>
    <row r="177" spans="1:6">
      <c r="A177" s="12">
        <v>38837</v>
      </c>
      <c r="B177" s="25">
        <v>350.072</v>
      </c>
      <c r="C177" s="25">
        <v>276.827</v>
      </c>
      <c r="D177" s="25">
        <v>314.42899999999997</v>
      </c>
      <c r="E177" s="25">
        <v>241.184</v>
      </c>
      <c r="F177" s="26">
        <f t="shared" si="2"/>
        <v>314.42899999999997</v>
      </c>
    </row>
    <row r="178" spans="1:6">
      <c r="A178" s="12">
        <v>38868</v>
      </c>
      <c r="B178" s="25">
        <v>348.88900000000001</v>
      </c>
      <c r="C178" s="25">
        <v>276.464</v>
      </c>
      <c r="D178" s="25">
        <v>312.875</v>
      </c>
      <c r="E178" s="25">
        <v>240.45</v>
      </c>
      <c r="F178" s="26">
        <f t="shared" si="2"/>
        <v>312.875</v>
      </c>
    </row>
    <row r="179" spans="1:6">
      <c r="A179" s="12">
        <v>38898</v>
      </c>
      <c r="B179" s="25">
        <v>350.79500000000002</v>
      </c>
      <c r="C179" s="25">
        <v>276.73500000000001</v>
      </c>
      <c r="D179" s="25">
        <v>314.74599999999998</v>
      </c>
      <c r="E179" s="25">
        <v>240.68600000000001</v>
      </c>
      <c r="F179" s="26">
        <f t="shared" si="2"/>
        <v>314.74599999999998</v>
      </c>
    </row>
    <row r="180" spans="1:6">
      <c r="A180" s="12">
        <v>38929</v>
      </c>
      <c r="B180" s="25">
        <v>351.916</v>
      </c>
      <c r="C180" s="25">
        <v>277.19900000000001</v>
      </c>
      <c r="D180" s="25">
        <v>314.96699999999998</v>
      </c>
      <c r="E180" s="25">
        <v>240.25</v>
      </c>
      <c r="F180" s="26">
        <f t="shared" si="2"/>
        <v>314.96699999999998</v>
      </c>
    </row>
    <row r="181" spans="1:6">
      <c r="A181" s="12">
        <v>38960</v>
      </c>
      <c r="B181" s="25">
        <v>353.28500000000003</v>
      </c>
      <c r="C181" s="25">
        <v>279.61500000000001</v>
      </c>
      <c r="D181" s="25">
        <v>315.77499999999998</v>
      </c>
      <c r="E181" s="25">
        <v>242.10499999999999</v>
      </c>
      <c r="F181" s="26">
        <f t="shared" si="2"/>
        <v>315.77499999999998</v>
      </c>
    </row>
    <row r="182" spans="1:6">
      <c r="A182" s="12">
        <v>38990</v>
      </c>
      <c r="B182" s="25">
        <v>351.24</v>
      </c>
      <c r="C182" s="25">
        <v>278.32499999999999</v>
      </c>
      <c r="D182" s="25">
        <v>316.416</v>
      </c>
      <c r="E182" s="25">
        <v>243.501</v>
      </c>
      <c r="F182" s="26">
        <f t="shared" si="2"/>
        <v>316.41600000000005</v>
      </c>
    </row>
    <row r="183" spans="1:6">
      <c r="A183" s="12">
        <v>39021</v>
      </c>
      <c r="B183" s="25">
        <v>351.03500000000003</v>
      </c>
      <c r="C183" s="25">
        <v>276.89999999999998</v>
      </c>
      <c r="D183" s="25">
        <v>318.29399999999998</v>
      </c>
      <c r="E183" s="25">
        <v>244.15899999999999</v>
      </c>
      <c r="F183" s="26">
        <f t="shared" si="2"/>
        <v>318.29400000000004</v>
      </c>
    </row>
    <row r="184" spans="1:6">
      <c r="A184" s="12">
        <v>39051</v>
      </c>
      <c r="B184" s="25">
        <v>352.11599999999999</v>
      </c>
      <c r="C184" s="25">
        <v>277.47899999999998</v>
      </c>
      <c r="D184" s="25">
        <v>318.83</v>
      </c>
      <c r="E184" s="25">
        <v>244.19300000000001</v>
      </c>
      <c r="F184" s="26">
        <f t="shared" si="2"/>
        <v>318.83000000000004</v>
      </c>
    </row>
    <row r="185" spans="1:6">
      <c r="A185" s="12">
        <v>39082</v>
      </c>
      <c r="B185" s="25">
        <v>356.36700000000002</v>
      </c>
      <c r="C185" s="25">
        <v>282.61900000000003</v>
      </c>
      <c r="D185" s="25">
        <v>321.51299999999998</v>
      </c>
      <c r="E185" s="25">
        <v>247.76499999999999</v>
      </c>
      <c r="F185" s="26">
        <f t="shared" si="2"/>
        <v>321.51299999999998</v>
      </c>
    </row>
    <row r="186" spans="1:6">
      <c r="A186" s="12">
        <v>39113</v>
      </c>
      <c r="B186" s="25">
        <v>355.79199999999997</v>
      </c>
      <c r="C186" s="25">
        <v>282.00099999999998</v>
      </c>
      <c r="D186" s="25">
        <v>321.70100000000002</v>
      </c>
      <c r="E186" s="25">
        <v>247.91</v>
      </c>
      <c r="F186" s="26">
        <f t="shared" si="2"/>
        <v>321.70100000000002</v>
      </c>
    </row>
    <row r="187" spans="1:6">
      <c r="A187" s="12">
        <v>39141</v>
      </c>
      <c r="B187" s="25">
        <v>356.54500000000002</v>
      </c>
      <c r="C187" s="25">
        <v>282.24099999999999</v>
      </c>
      <c r="D187" s="25">
        <v>321.64999999999998</v>
      </c>
      <c r="E187" s="25">
        <v>247.346</v>
      </c>
      <c r="F187" s="26">
        <f t="shared" si="2"/>
        <v>321.65000000000003</v>
      </c>
    </row>
    <row r="188" spans="1:6">
      <c r="A188" s="12">
        <v>39172</v>
      </c>
      <c r="B188" s="25">
        <v>359.41500000000002</v>
      </c>
      <c r="C188" s="25">
        <v>285.66000000000003</v>
      </c>
      <c r="D188" s="25">
        <v>323.46800000000002</v>
      </c>
      <c r="E188" s="25">
        <v>249.71299999999999</v>
      </c>
      <c r="F188" s="26">
        <f t="shared" si="2"/>
        <v>323.46799999999996</v>
      </c>
    </row>
    <row r="189" spans="1:6">
      <c r="A189" s="12">
        <v>39202</v>
      </c>
      <c r="B189" s="25">
        <v>358.56200000000001</v>
      </c>
      <c r="C189" s="25">
        <v>283.97800000000001</v>
      </c>
      <c r="D189" s="25">
        <v>322.30099999999999</v>
      </c>
      <c r="E189" s="25">
        <v>247.71700000000001</v>
      </c>
      <c r="F189" s="26">
        <f t="shared" si="2"/>
        <v>322.30100000000004</v>
      </c>
    </row>
    <row r="190" spans="1:6">
      <c r="A190" s="12">
        <v>39233</v>
      </c>
      <c r="B190" s="25">
        <v>363.08499999999998</v>
      </c>
      <c r="C190" s="25">
        <v>287.49099999999999</v>
      </c>
      <c r="D190" s="25">
        <v>325.25599999999997</v>
      </c>
      <c r="E190" s="25">
        <v>249.66200000000001</v>
      </c>
      <c r="F190" s="26">
        <f t="shared" si="2"/>
        <v>325.25599999999997</v>
      </c>
    </row>
    <row r="191" spans="1:6">
      <c r="A191" s="12">
        <v>39263</v>
      </c>
      <c r="B191" s="25">
        <v>360.23399999999998</v>
      </c>
      <c r="C191" s="25">
        <v>287.18799999999999</v>
      </c>
      <c r="D191" s="25">
        <v>323.08499999999998</v>
      </c>
      <c r="E191" s="25">
        <v>250.03899999999999</v>
      </c>
      <c r="F191" s="26">
        <f t="shared" si="2"/>
        <v>323.08499999999998</v>
      </c>
    </row>
    <row r="192" spans="1:6">
      <c r="A192" s="12">
        <v>39294</v>
      </c>
      <c r="B192" s="25">
        <v>361.77</v>
      </c>
      <c r="C192" s="25">
        <v>288.09100000000001</v>
      </c>
      <c r="D192" s="25">
        <v>324.96100000000001</v>
      </c>
      <c r="E192" s="25">
        <v>251.28200000000001</v>
      </c>
      <c r="F192" s="26">
        <f t="shared" si="2"/>
        <v>324.96100000000001</v>
      </c>
    </row>
    <row r="193" spans="1:6">
      <c r="A193" s="12">
        <v>39325</v>
      </c>
      <c r="B193" s="25">
        <v>363.67599999999999</v>
      </c>
      <c r="C193" s="25">
        <v>288.65499999999997</v>
      </c>
      <c r="D193" s="25">
        <v>326.63799999999998</v>
      </c>
      <c r="E193" s="25">
        <v>251.61699999999999</v>
      </c>
      <c r="F193" s="26">
        <f t="shared" si="2"/>
        <v>326.63800000000003</v>
      </c>
    </row>
    <row r="194" spans="1:6">
      <c r="A194" s="12">
        <v>39355</v>
      </c>
      <c r="B194" s="25">
        <v>365.178</v>
      </c>
      <c r="C194" s="25">
        <v>289.57400000000001</v>
      </c>
      <c r="D194" s="25">
        <v>326.964</v>
      </c>
      <c r="E194" s="25">
        <v>251.36</v>
      </c>
      <c r="F194" s="26">
        <f t="shared" si="2"/>
        <v>326.964</v>
      </c>
    </row>
    <row r="195" spans="1:6">
      <c r="A195" s="12">
        <v>39386</v>
      </c>
      <c r="B195" s="25">
        <v>367.322</v>
      </c>
      <c r="C195" s="25">
        <v>291.08199999999999</v>
      </c>
      <c r="D195" s="25">
        <v>328.279</v>
      </c>
      <c r="E195" s="25">
        <v>252.03899999999999</v>
      </c>
      <c r="F195" s="26">
        <f t="shared" si="2"/>
        <v>328.279</v>
      </c>
    </row>
    <row r="196" spans="1:6">
      <c r="A196" s="12">
        <v>39416</v>
      </c>
      <c r="B196" s="25">
        <v>370.77600000000001</v>
      </c>
      <c r="C196" s="25">
        <v>296.59500000000003</v>
      </c>
      <c r="D196" s="25">
        <v>328.899</v>
      </c>
      <c r="E196" s="25">
        <v>254.71799999999999</v>
      </c>
      <c r="F196" s="26">
        <f t="shared" si="2"/>
        <v>328.899</v>
      </c>
    </row>
    <row r="197" spans="1:6">
      <c r="A197" s="12">
        <v>39447</v>
      </c>
      <c r="B197" s="25">
        <v>366.56900000000002</v>
      </c>
      <c r="C197" s="25">
        <v>294.959</v>
      </c>
      <c r="D197" s="25">
        <v>324.94</v>
      </c>
      <c r="E197" s="25">
        <v>253.33</v>
      </c>
      <c r="F197" s="26">
        <f t="shared" si="2"/>
        <v>324.94000000000005</v>
      </c>
    </row>
    <row r="198" spans="1:6">
      <c r="A198" s="12">
        <v>39478</v>
      </c>
      <c r="B198" s="25">
        <v>367.36799999999999</v>
      </c>
      <c r="C198" s="25">
        <v>295.11200000000002</v>
      </c>
      <c r="D198" s="25">
        <v>325.04700000000003</v>
      </c>
      <c r="E198" s="25">
        <v>252.791</v>
      </c>
      <c r="F198" s="26">
        <f t="shared" si="2"/>
        <v>325.04699999999997</v>
      </c>
    </row>
    <row r="199" spans="1:6">
      <c r="A199" s="12">
        <v>39507</v>
      </c>
      <c r="B199" s="25">
        <v>364.12599999999998</v>
      </c>
      <c r="C199" s="25">
        <v>293.625</v>
      </c>
      <c r="D199" s="25">
        <v>321.72300000000001</v>
      </c>
      <c r="E199" s="25">
        <v>251.22200000000001</v>
      </c>
      <c r="F199" s="26">
        <f t="shared" ref="F199:F262" si="3">E199+(B199-C199)</f>
        <v>321.72299999999996</v>
      </c>
    </row>
    <row r="200" spans="1:6">
      <c r="A200" s="12">
        <v>39538</v>
      </c>
      <c r="B200" s="25">
        <v>365.16399999999999</v>
      </c>
      <c r="C200" s="25">
        <v>295.08699999999999</v>
      </c>
      <c r="D200" s="25">
        <v>322.04500000000002</v>
      </c>
      <c r="E200" s="25">
        <v>251.96799999999999</v>
      </c>
      <c r="F200" s="26">
        <f t="shared" si="3"/>
        <v>322.04499999999996</v>
      </c>
    </row>
    <row r="201" spans="1:6">
      <c r="A201" s="12">
        <v>39568</v>
      </c>
      <c r="B201" s="25">
        <v>364.81599999999997</v>
      </c>
      <c r="C201" s="25">
        <v>296.46199999999999</v>
      </c>
      <c r="D201" s="25">
        <v>322.02699999999999</v>
      </c>
      <c r="E201" s="25">
        <v>253.673</v>
      </c>
      <c r="F201" s="26">
        <f t="shared" si="3"/>
        <v>322.02699999999999</v>
      </c>
    </row>
    <row r="202" spans="1:6">
      <c r="A202" s="12">
        <v>39599</v>
      </c>
      <c r="B202" s="25">
        <v>368.255</v>
      </c>
      <c r="C202" s="25">
        <v>300.834</v>
      </c>
      <c r="D202" s="25">
        <v>323.976</v>
      </c>
      <c r="E202" s="25">
        <v>256.55500000000001</v>
      </c>
      <c r="F202" s="26">
        <f t="shared" si="3"/>
        <v>323.976</v>
      </c>
    </row>
    <row r="203" spans="1:6">
      <c r="A203" s="12">
        <v>39629</v>
      </c>
      <c r="B203" s="25">
        <v>368.92599999999999</v>
      </c>
      <c r="C203" s="25">
        <v>303.28199999999998</v>
      </c>
      <c r="D203" s="25">
        <v>322.57299999999998</v>
      </c>
      <c r="E203" s="25">
        <v>256.92899999999997</v>
      </c>
      <c r="F203" s="26">
        <f t="shared" si="3"/>
        <v>322.57299999999998</v>
      </c>
    </row>
    <row r="204" spans="1:6">
      <c r="A204" s="12">
        <v>39660</v>
      </c>
      <c r="B204" s="25">
        <v>367.59399999999999</v>
      </c>
      <c r="C204" s="25">
        <v>304.291</v>
      </c>
      <c r="D204" s="25">
        <v>320.97899999999998</v>
      </c>
      <c r="E204" s="25">
        <v>257.67599999999999</v>
      </c>
      <c r="F204" s="26">
        <f t="shared" si="3"/>
        <v>320.97899999999998</v>
      </c>
    </row>
    <row r="205" spans="1:6">
      <c r="A205" s="12">
        <v>39691</v>
      </c>
      <c r="B205" s="25">
        <v>364.61099999999999</v>
      </c>
      <c r="C205" s="25">
        <v>301.19400000000002</v>
      </c>
      <c r="D205" s="25">
        <v>318.99599999999998</v>
      </c>
      <c r="E205" s="25">
        <v>255.57900000000001</v>
      </c>
      <c r="F205" s="26">
        <f t="shared" si="3"/>
        <v>318.99599999999998</v>
      </c>
    </row>
    <row r="206" spans="1:6">
      <c r="A206" s="12">
        <v>39721</v>
      </c>
      <c r="B206" s="25">
        <v>358.99099999999999</v>
      </c>
      <c r="C206" s="25">
        <v>298.04000000000002</v>
      </c>
      <c r="D206" s="25">
        <v>313.428</v>
      </c>
      <c r="E206" s="25">
        <v>252.477</v>
      </c>
      <c r="F206" s="26">
        <f t="shared" si="3"/>
        <v>313.428</v>
      </c>
    </row>
    <row r="207" spans="1:6">
      <c r="A207" s="12">
        <v>39752</v>
      </c>
      <c r="B207" s="25">
        <v>346.137</v>
      </c>
      <c r="C207" s="25">
        <v>290.58699999999999</v>
      </c>
      <c r="D207" s="25">
        <v>305.78899999999999</v>
      </c>
      <c r="E207" s="25">
        <v>250.239</v>
      </c>
      <c r="F207" s="26">
        <f t="shared" si="3"/>
        <v>305.78899999999999</v>
      </c>
    </row>
    <row r="208" spans="1:6">
      <c r="A208" s="12">
        <v>39782</v>
      </c>
      <c r="B208" s="25">
        <v>332.49799999999999</v>
      </c>
      <c r="C208" s="25">
        <v>278.95299999999997</v>
      </c>
      <c r="D208" s="25">
        <v>300.68400000000003</v>
      </c>
      <c r="E208" s="25">
        <v>247.13900000000001</v>
      </c>
      <c r="F208" s="26">
        <f t="shared" si="3"/>
        <v>300.68400000000003</v>
      </c>
    </row>
    <row r="209" spans="1:6">
      <c r="A209" s="12">
        <v>39813</v>
      </c>
      <c r="B209" s="25">
        <v>324.767</v>
      </c>
      <c r="C209" s="25">
        <v>272.08499999999998</v>
      </c>
      <c r="D209" s="25">
        <v>296.91699999999997</v>
      </c>
      <c r="E209" s="25">
        <v>244.23500000000001</v>
      </c>
      <c r="F209" s="26">
        <f t="shared" si="3"/>
        <v>296.91700000000003</v>
      </c>
    </row>
    <row r="210" spans="1:6">
      <c r="A210" s="12">
        <v>39844</v>
      </c>
      <c r="B210" s="25">
        <v>329.78699999999998</v>
      </c>
      <c r="C210" s="25">
        <v>275.51799999999997</v>
      </c>
      <c r="D210" s="25">
        <v>301.036</v>
      </c>
      <c r="E210" s="25">
        <v>246.767</v>
      </c>
      <c r="F210" s="26">
        <f t="shared" si="3"/>
        <v>301.036</v>
      </c>
    </row>
    <row r="211" spans="1:6">
      <c r="A211" s="12">
        <v>39872</v>
      </c>
      <c r="B211" s="25">
        <v>328.37599999999998</v>
      </c>
      <c r="C211" s="25">
        <v>275.65100000000001</v>
      </c>
      <c r="D211" s="25">
        <v>298.58499999999998</v>
      </c>
      <c r="E211" s="25">
        <v>245.86</v>
      </c>
      <c r="F211" s="26">
        <f t="shared" si="3"/>
        <v>298.58499999999998</v>
      </c>
    </row>
    <row r="212" spans="1:6">
      <c r="A212" s="12">
        <v>39903</v>
      </c>
      <c r="B212" s="25">
        <v>322.63400000000001</v>
      </c>
      <c r="C212" s="25">
        <v>270.92</v>
      </c>
      <c r="D212" s="25">
        <v>293.911</v>
      </c>
      <c r="E212" s="25">
        <v>242.197</v>
      </c>
      <c r="F212" s="26">
        <f t="shared" si="3"/>
        <v>293.911</v>
      </c>
    </row>
    <row r="213" spans="1:6">
      <c r="A213" s="12">
        <v>39933</v>
      </c>
      <c r="B213" s="25">
        <v>324.32299999999998</v>
      </c>
      <c r="C213" s="25">
        <v>272.07799999999997</v>
      </c>
      <c r="D213" s="25">
        <v>295.649</v>
      </c>
      <c r="E213" s="25">
        <v>243.404</v>
      </c>
      <c r="F213" s="26">
        <f t="shared" si="3"/>
        <v>295.649</v>
      </c>
    </row>
    <row r="214" spans="1:6">
      <c r="A214" s="12">
        <v>39964</v>
      </c>
      <c r="B214" s="25">
        <v>327.01100000000002</v>
      </c>
      <c r="C214" s="25">
        <v>274.40499999999997</v>
      </c>
      <c r="D214" s="25">
        <v>296.57299999999998</v>
      </c>
      <c r="E214" s="25">
        <v>243.96700000000001</v>
      </c>
      <c r="F214" s="26">
        <f t="shared" si="3"/>
        <v>296.57300000000009</v>
      </c>
    </row>
    <row r="215" spans="1:6">
      <c r="A215" s="12">
        <v>39994</v>
      </c>
      <c r="B215" s="25">
        <v>332.22699999999998</v>
      </c>
      <c r="C215" s="25">
        <v>277.15699999999998</v>
      </c>
      <c r="D215" s="25">
        <v>299.12299999999999</v>
      </c>
      <c r="E215" s="25">
        <v>244.053</v>
      </c>
      <c r="F215" s="26">
        <f t="shared" si="3"/>
        <v>299.12299999999999</v>
      </c>
    </row>
    <row r="216" spans="1:6">
      <c r="A216" s="12">
        <v>40025</v>
      </c>
      <c r="B216" s="25">
        <v>333.67</v>
      </c>
      <c r="C216" s="25">
        <v>276.959</v>
      </c>
      <c r="D216" s="25">
        <v>300.75099999999998</v>
      </c>
      <c r="E216" s="25">
        <v>244.04</v>
      </c>
      <c r="F216" s="26">
        <f t="shared" si="3"/>
        <v>300.75099999999998</v>
      </c>
    </row>
    <row r="217" spans="1:6">
      <c r="A217" s="12">
        <v>40056</v>
      </c>
      <c r="B217" s="25">
        <v>339.58600000000001</v>
      </c>
      <c r="C217" s="25">
        <v>278.78899999999999</v>
      </c>
      <c r="D217" s="25">
        <v>304.94799999999998</v>
      </c>
      <c r="E217" s="25">
        <v>244.15100000000001</v>
      </c>
      <c r="F217" s="26">
        <f t="shared" si="3"/>
        <v>304.94800000000004</v>
      </c>
    </row>
    <row r="218" spans="1:6">
      <c r="A218" s="12">
        <v>40086</v>
      </c>
      <c r="B218" s="25">
        <v>330.99799999999999</v>
      </c>
      <c r="C218" s="25">
        <v>278.92</v>
      </c>
      <c r="D218" s="25">
        <v>296.38499999999999</v>
      </c>
      <c r="E218" s="25">
        <v>244.30699999999999</v>
      </c>
      <c r="F218" s="26">
        <f t="shared" si="3"/>
        <v>296.38499999999999</v>
      </c>
    </row>
    <row r="219" spans="1:6">
      <c r="A219" s="12">
        <v>40117</v>
      </c>
      <c r="B219" s="25">
        <v>334.59500000000003</v>
      </c>
      <c r="C219" s="25">
        <v>279.34199999999998</v>
      </c>
      <c r="D219" s="25">
        <v>299.86200000000002</v>
      </c>
      <c r="E219" s="25">
        <v>244.60900000000001</v>
      </c>
      <c r="F219" s="26">
        <f t="shared" si="3"/>
        <v>299.86200000000008</v>
      </c>
    </row>
    <row r="220" spans="1:6">
      <c r="A220" s="12">
        <v>40147</v>
      </c>
      <c r="B220" s="25">
        <v>337.32100000000003</v>
      </c>
      <c r="C220" s="25">
        <v>281.40600000000001</v>
      </c>
      <c r="D220" s="25">
        <v>300.791</v>
      </c>
      <c r="E220" s="25">
        <v>244.876</v>
      </c>
      <c r="F220" s="26">
        <f t="shared" si="3"/>
        <v>300.79100000000005</v>
      </c>
    </row>
    <row r="221" spans="1:6">
      <c r="A221" s="12">
        <v>40178</v>
      </c>
      <c r="B221" s="25">
        <v>338.73599999999999</v>
      </c>
      <c r="C221" s="25">
        <v>283.07</v>
      </c>
      <c r="D221" s="25">
        <v>301.673</v>
      </c>
      <c r="E221" s="25">
        <v>246.00700000000001</v>
      </c>
      <c r="F221" s="26">
        <f t="shared" si="3"/>
        <v>301.673</v>
      </c>
    </row>
    <row r="222" spans="1:6">
      <c r="A222" s="12">
        <v>40209</v>
      </c>
      <c r="B222" s="25">
        <v>339.09300000000002</v>
      </c>
      <c r="C222" s="25">
        <v>283.64699999999999</v>
      </c>
      <c r="D222" s="25">
        <v>301.81400000000002</v>
      </c>
      <c r="E222" s="25">
        <v>246.36799999999999</v>
      </c>
      <c r="F222" s="26">
        <f t="shared" si="3"/>
        <v>301.81400000000002</v>
      </c>
    </row>
    <row r="223" spans="1:6">
      <c r="A223" s="12">
        <v>40237</v>
      </c>
      <c r="B223" s="25">
        <v>339.58</v>
      </c>
      <c r="C223" s="25">
        <v>285.19099999999997</v>
      </c>
      <c r="D223" s="25">
        <v>302.70400000000001</v>
      </c>
      <c r="E223" s="25">
        <v>248.315</v>
      </c>
      <c r="F223" s="26">
        <f t="shared" si="3"/>
        <v>302.70400000000001</v>
      </c>
    </row>
    <row r="224" spans="1:6">
      <c r="A224" s="12">
        <v>40268</v>
      </c>
      <c r="B224" s="25">
        <v>346.97399999999999</v>
      </c>
      <c r="C224" s="25">
        <v>287.536</v>
      </c>
      <c r="D224" s="25">
        <v>309.92899999999997</v>
      </c>
      <c r="E224" s="25">
        <v>250.49100000000001</v>
      </c>
      <c r="F224" s="26">
        <f t="shared" si="3"/>
        <v>309.92899999999997</v>
      </c>
    </row>
    <row r="225" spans="1:6">
      <c r="A225" s="12">
        <v>40298</v>
      </c>
      <c r="B225" s="25">
        <v>349.86900000000003</v>
      </c>
      <c r="C225" s="25">
        <v>289.52199999999999</v>
      </c>
      <c r="D225" s="25">
        <v>312.8</v>
      </c>
      <c r="E225" s="25">
        <v>252.453</v>
      </c>
      <c r="F225" s="26">
        <f t="shared" si="3"/>
        <v>312.80000000000007</v>
      </c>
    </row>
    <row r="226" spans="1:6">
      <c r="A226" s="12">
        <v>40329</v>
      </c>
      <c r="B226" s="25">
        <v>346.858</v>
      </c>
      <c r="C226" s="25">
        <v>286.73599999999999</v>
      </c>
      <c r="D226" s="25">
        <v>310.32799999999997</v>
      </c>
      <c r="E226" s="25">
        <v>250.20599999999999</v>
      </c>
      <c r="F226" s="26">
        <f t="shared" si="3"/>
        <v>310.32799999999997</v>
      </c>
    </row>
    <row r="227" spans="1:6">
      <c r="A227" s="12">
        <v>40359</v>
      </c>
      <c r="B227" s="25">
        <v>346.51600000000002</v>
      </c>
      <c r="C227" s="25">
        <v>286.50400000000002</v>
      </c>
      <c r="D227" s="25">
        <v>310.97899999999998</v>
      </c>
      <c r="E227" s="25">
        <v>250.96700000000001</v>
      </c>
      <c r="F227" s="26">
        <f t="shared" si="3"/>
        <v>310.97900000000004</v>
      </c>
    </row>
    <row r="228" spans="1:6">
      <c r="A228" s="12">
        <v>40390</v>
      </c>
      <c r="B228" s="25">
        <v>347.61200000000002</v>
      </c>
      <c r="C228" s="25">
        <v>286.35399999999998</v>
      </c>
      <c r="D228" s="25">
        <v>311.95100000000002</v>
      </c>
      <c r="E228" s="25">
        <v>250.69300000000001</v>
      </c>
      <c r="F228" s="26">
        <f t="shared" si="3"/>
        <v>311.95100000000002</v>
      </c>
    </row>
    <row r="229" spans="1:6">
      <c r="A229" s="12">
        <v>40421</v>
      </c>
      <c r="B229" s="25">
        <v>349.18799999999999</v>
      </c>
      <c r="C229" s="25">
        <v>288.07900000000001</v>
      </c>
      <c r="D229" s="25">
        <v>313.13400000000001</v>
      </c>
      <c r="E229" s="25">
        <v>252.02500000000001</v>
      </c>
      <c r="F229" s="26">
        <f t="shared" si="3"/>
        <v>313.13400000000001</v>
      </c>
    </row>
    <row r="230" spans="1:6">
      <c r="A230" s="12">
        <v>40451</v>
      </c>
      <c r="B230" s="25">
        <v>352.17899999999997</v>
      </c>
      <c r="C230" s="25">
        <v>290.36200000000002</v>
      </c>
      <c r="D230" s="25">
        <v>314.95999999999998</v>
      </c>
      <c r="E230" s="25">
        <v>253.143</v>
      </c>
      <c r="F230" s="26">
        <f t="shared" si="3"/>
        <v>314.95999999999992</v>
      </c>
    </row>
    <row r="231" spans="1:6">
      <c r="A231" s="12">
        <v>40482</v>
      </c>
      <c r="B231" s="25">
        <v>356.21499999999997</v>
      </c>
      <c r="C231" s="25">
        <v>292.80099999999999</v>
      </c>
      <c r="D231" s="25">
        <v>317.83499999999998</v>
      </c>
      <c r="E231" s="25">
        <v>254.42099999999999</v>
      </c>
      <c r="F231" s="26">
        <f t="shared" si="3"/>
        <v>317.83499999999998</v>
      </c>
    </row>
    <row r="232" spans="1:6">
      <c r="A232" s="12">
        <v>40512</v>
      </c>
      <c r="B232" s="25">
        <v>359.45</v>
      </c>
      <c r="C232" s="25">
        <v>295.65800000000002</v>
      </c>
      <c r="D232" s="25">
        <v>320.31599999999997</v>
      </c>
      <c r="E232" s="25">
        <v>256.524</v>
      </c>
      <c r="F232" s="26">
        <f t="shared" si="3"/>
        <v>320.31599999999997</v>
      </c>
    </row>
    <row r="233" spans="1:6">
      <c r="A233" s="12">
        <v>40543</v>
      </c>
      <c r="B233" s="25">
        <v>361.97899999999998</v>
      </c>
      <c r="C233" s="25">
        <v>298.16800000000001</v>
      </c>
      <c r="D233" s="25">
        <v>320.79500000000002</v>
      </c>
      <c r="E233" s="25">
        <v>256.98399999999998</v>
      </c>
      <c r="F233" s="26">
        <f t="shared" si="3"/>
        <v>320.79499999999996</v>
      </c>
    </row>
    <row r="234" spans="1:6">
      <c r="A234" s="12">
        <v>40574</v>
      </c>
      <c r="B234" s="25">
        <v>364.39400000000001</v>
      </c>
      <c r="C234" s="25">
        <v>299.67099999999999</v>
      </c>
      <c r="D234" s="25">
        <v>322.66199999999998</v>
      </c>
      <c r="E234" s="25">
        <v>257.93900000000002</v>
      </c>
      <c r="F234" s="26">
        <f t="shared" si="3"/>
        <v>322.66200000000003</v>
      </c>
    </row>
    <row r="235" spans="1:6">
      <c r="A235" s="12">
        <v>40602</v>
      </c>
      <c r="B235" s="25">
        <v>367.47500000000002</v>
      </c>
      <c r="C235" s="25">
        <v>301.71100000000001</v>
      </c>
      <c r="D235" s="25">
        <v>325.27199999999999</v>
      </c>
      <c r="E235" s="25">
        <v>259.50799999999998</v>
      </c>
      <c r="F235" s="26">
        <f t="shared" si="3"/>
        <v>325.27199999999999</v>
      </c>
    </row>
    <row r="236" spans="1:6">
      <c r="A236" s="12">
        <v>40633</v>
      </c>
      <c r="B236" s="25">
        <v>370.77499999999998</v>
      </c>
      <c r="C236" s="25">
        <v>304.65800000000002</v>
      </c>
      <c r="D236" s="25">
        <v>327.08600000000001</v>
      </c>
      <c r="E236" s="25">
        <v>260.96899999999999</v>
      </c>
      <c r="F236" s="26">
        <f t="shared" si="3"/>
        <v>327.08599999999996</v>
      </c>
    </row>
    <row r="237" spans="1:6">
      <c r="A237" s="12">
        <v>40663</v>
      </c>
      <c r="B237" s="25">
        <v>372.82</v>
      </c>
      <c r="C237" s="25">
        <v>307.60300000000001</v>
      </c>
      <c r="D237" s="25">
        <v>328.26299999999998</v>
      </c>
      <c r="E237" s="25">
        <v>263.04599999999999</v>
      </c>
      <c r="F237" s="26">
        <f t="shared" si="3"/>
        <v>328.26299999999998</v>
      </c>
    </row>
    <row r="238" spans="1:6">
      <c r="A238" s="12">
        <v>40694</v>
      </c>
      <c r="B238" s="27">
        <v>372.505</v>
      </c>
      <c r="C238" s="27">
        <v>308.10399999999998</v>
      </c>
      <c r="D238" s="25">
        <v>327.339</v>
      </c>
      <c r="E238" s="25">
        <v>262.93799999999999</v>
      </c>
      <c r="F238" s="26">
        <f t="shared" si="3"/>
        <v>327.339</v>
      </c>
    </row>
    <row r="239" spans="1:6">
      <c r="A239" s="12">
        <v>40724</v>
      </c>
      <c r="B239" s="27">
        <v>375.58699999999999</v>
      </c>
      <c r="C239" s="27">
        <v>310.2</v>
      </c>
      <c r="D239" s="25">
        <v>331.06299999999999</v>
      </c>
      <c r="E239" s="25">
        <v>265.67599999999999</v>
      </c>
      <c r="F239" s="26">
        <f t="shared" si="3"/>
        <v>331.06299999999999</v>
      </c>
    </row>
    <row r="240" spans="1:6">
      <c r="A240" s="12">
        <v>40755</v>
      </c>
      <c r="B240" s="25">
        <v>375.44200000000001</v>
      </c>
      <c r="C240" s="25">
        <v>310.31400000000002</v>
      </c>
      <c r="D240" s="25">
        <v>330.74</v>
      </c>
      <c r="E240" s="25">
        <v>265.61200000000002</v>
      </c>
      <c r="F240" s="26">
        <f t="shared" si="3"/>
        <v>330.74</v>
      </c>
    </row>
    <row r="241" spans="1:6">
      <c r="A241" s="12">
        <v>40786</v>
      </c>
      <c r="B241" s="25">
        <v>375.86</v>
      </c>
      <c r="C241" s="25">
        <v>311.58699999999999</v>
      </c>
      <c r="D241" s="25">
        <v>330.88200000000001</v>
      </c>
      <c r="E241" s="25">
        <v>266.60899999999998</v>
      </c>
      <c r="F241" s="26">
        <f t="shared" si="3"/>
        <v>330.88200000000001</v>
      </c>
    </row>
    <row r="242" spans="1:6">
      <c r="A242" s="12">
        <v>40816</v>
      </c>
      <c r="B242" s="25">
        <v>380.04199999999997</v>
      </c>
      <c r="C242" s="25">
        <v>312.673</v>
      </c>
      <c r="D242" s="25">
        <v>335.06200000000001</v>
      </c>
      <c r="E242" s="25">
        <v>267.69299999999998</v>
      </c>
      <c r="F242" s="26">
        <f t="shared" si="3"/>
        <v>335.06199999999995</v>
      </c>
    </row>
    <row r="243" spans="1:6">
      <c r="A243" s="12">
        <v>40847</v>
      </c>
      <c r="B243" s="25">
        <v>382.20699999999999</v>
      </c>
      <c r="C243" s="25">
        <v>313.75599999999997</v>
      </c>
      <c r="D243" s="25">
        <v>337.46800000000002</v>
      </c>
      <c r="E243" s="25">
        <v>269.017</v>
      </c>
      <c r="F243" s="26">
        <f t="shared" si="3"/>
        <v>337.46800000000002</v>
      </c>
    </row>
    <row r="244" spans="1:6">
      <c r="A244" s="12">
        <v>40877</v>
      </c>
      <c r="B244" s="25">
        <v>383.42200000000003</v>
      </c>
      <c r="C244" s="25">
        <v>314.67200000000003</v>
      </c>
      <c r="D244" s="25">
        <v>337.96600000000001</v>
      </c>
      <c r="E244" s="25">
        <v>269.21600000000001</v>
      </c>
      <c r="F244" s="26">
        <f t="shared" si="3"/>
        <v>337.96600000000001</v>
      </c>
    </row>
    <row r="245" spans="1:6">
      <c r="A245" s="12">
        <v>40908</v>
      </c>
      <c r="B245" s="25">
        <v>383.98500000000001</v>
      </c>
      <c r="C245" s="25">
        <v>314.03899999999999</v>
      </c>
      <c r="D245" s="25">
        <v>338.77100000000002</v>
      </c>
      <c r="E245" s="25">
        <v>268.82499999999999</v>
      </c>
      <c r="F245" s="26">
        <f t="shared" si="3"/>
        <v>338.77100000000002</v>
      </c>
    </row>
    <row r="246" spans="1:6">
      <c r="A246" s="12">
        <v>40939</v>
      </c>
      <c r="B246" s="25">
        <v>387.53100000000001</v>
      </c>
      <c r="C246" s="25">
        <v>317.43799999999999</v>
      </c>
      <c r="D246" s="25">
        <v>341.96600000000001</v>
      </c>
      <c r="E246" s="25">
        <v>271.87299999999999</v>
      </c>
      <c r="F246" s="26">
        <f t="shared" si="3"/>
        <v>341.96600000000001</v>
      </c>
    </row>
    <row r="247" spans="1:6">
      <c r="A247" s="12">
        <v>40968</v>
      </c>
      <c r="B247" s="25">
        <v>392.31</v>
      </c>
      <c r="C247" s="25">
        <v>321.16399999999999</v>
      </c>
      <c r="D247" s="25">
        <v>345.28500000000003</v>
      </c>
      <c r="E247" s="25">
        <v>274.13900000000001</v>
      </c>
      <c r="F247" s="26">
        <f t="shared" si="3"/>
        <v>345.28500000000003</v>
      </c>
    </row>
    <row r="248" spans="1:6">
      <c r="A248" s="12">
        <v>40999</v>
      </c>
      <c r="B248" s="25">
        <v>393.69799999999998</v>
      </c>
      <c r="C248" s="25">
        <v>322.58300000000003</v>
      </c>
      <c r="D248" s="25">
        <v>346.26100000000002</v>
      </c>
      <c r="E248" s="25">
        <v>275.14600000000002</v>
      </c>
      <c r="F248" s="26">
        <f t="shared" si="3"/>
        <v>346.26099999999997</v>
      </c>
    </row>
    <row r="249" spans="1:6">
      <c r="A249" s="12">
        <v>41029</v>
      </c>
      <c r="B249" s="25">
        <v>392.07299999999998</v>
      </c>
      <c r="C249" s="25">
        <v>320.642</v>
      </c>
      <c r="D249" s="25">
        <v>345.25900000000001</v>
      </c>
      <c r="E249" s="25">
        <v>273.82799999999997</v>
      </c>
      <c r="F249" s="26">
        <f t="shared" si="3"/>
        <v>345.25899999999996</v>
      </c>
    </row>
    <row r="250" spans="1:6">
      <c r="A250" s="12">
        <v>41060</v>
      </c>
      <c r="B250" s="25">
        <v>391.37599999999998</v>
      </c>
      <c r="C250" s="25">
        <v>319.19400000000002</v>
      </c>
      <c r="D250" s="25">
        <v>345.79</v>
      </c>
      <c r="E250" s="25">
        <v>273.608</v>
      </c>
      <c r="F250" s="26">
        <f t="shared" si="3"/>
        <v>345.78999999999996</v>
      </c>
    </row>
    <row r="251" spans="1:6">
      <c r="A251" s="12">
        <v>41090</v>
      </c>
      <c r="B251" s="25">
        <v>387.90100000000001</v>
      </c>
      <c r="C251" s="25">
        <v>316.99700000000001</v>
      </c>
      <c r="D251" s="25">
        <v>344.25299999999999</v>
      </c>
      <c r="E251" s="25">
        <v>273.34899999999999</v>
      </c>
      <c r="F251" s="26">
        <f t="shared" si="3"/>
        <v>344.25299999999999</v>
      </c>
    </row>
    <row r="252" spans="1:6">
      <c r="A252" s="12">
        <v>41121</v>
      </c>
      <c r="B252" s="25">
        <v>389.68599999999998</v>
      </c>
      <c r="C252" s="25">
        <v>317.98500000000001</v>
      </c>
      <c r="D252" s="25">
        <v>346.35</v>
      </c>
      <c r="E252" s="25">
        <v>274.649</v>
      </c>
      <c r="F252" s="26">
        <f t="shared" si="3"/>
        <v>346.34999999999997</v>
      </c>
    </row>
    <row r="253" spans="1:6">
      <c r="A253" s="12">
        <v>41152</v>
      </c>
      <c r="B253" s="25">
        <v>394.524</v>
      </c>
      <c r="C253" s="25">
        <v>322.05599999999998</v>
      </c>
      <c r="D253" s="25">
        <v>348.23</v>
      </c>
      <c r="E253" s="25">
        <v>275.762</v>
      </c>
      <c r="F253" s="26">
        <f t="shared" si="3"/>
        <v>348.23</v>
      </c>
    </row>
    <row r="254" spans="1:6">
      <c r="A254" s="12">
        <v>41182</v>
      </c>
      <c r="B254" s="25">
        <v>397.68099999999998</v>
      </c>
      <c r="C254" s="25">
        <v>323.91399999999999</v>
      </c>
      <c r="D254" s="25">
        <v>350.64800000000002</v>
      </c>
      <c r="E254" s="25">
        <v>276.88099999999997</v>
      </c>
      <c r="F254" s="26">
        <f t="shared" si="3"/>
        <v>350.64799999999997</v>
      </c>
    </row>
    <row r="255" spans="1:6">
      <c r="A255" s="12">
        <v>41213</v>
      </c>
      <c r="B255" s="25">
        <v>397.49400000000003</v>
      </c>
      <c r="C255" s="25">
        <v>324.21499999999997</v>
      </c>
      <c r="D255" s="25">
        <v>349.56900000000002</v>
      </c>
      <c r="E255" s="25">
        <v>276.29000000000002</v>
      </c>
      <c r="F255" s="26">
        <f t="shared" si="3"/>
        <v>349.56900000000007</v>
      </c>
    </row>
    <row r="256" spans="1:6">
      <c r="A256" s="12">
        <v>41243</v>
      </c>
      <c r="B256" s="25">
        <v>399.70800000000003</v>
      </c>
      <c r="C256" s="25">
        <v>325.3</v>
      </c>
      <c r="D256" s="25">
        <v>352.947</v>
      </c>
      <c r="E256" s="25">
        <v>278.53899999999999</v>
      </c>
      <c r="F256" s="26">
        <f t="shared" si="3"/>
        <v>352.947</v>
      </c>
    </row>
    <row r="257" spans="1:6">
      <c r="A257" s="12">
        <v>41274</v>
      </c>
      <c r="B257" s="25">
        <v>401.09300000000002</v>
      </c>
      <c r="C257" s="25">
        <v>325.67099999999999</v>
      </c>
      <c r="D257" s="25">
        <v>355.12900000000002</v>
      </c>
      <c r="E257" s="25">
        <v>279.70699999999999</v>
      </c>
      <c r="F257" s="26">
        <f t="shared" si="3"/>
        <v>355.12900000000002</v>
      </c>
    </row>
    <row r="258" spans="1:6">
      <c r="A258" s="12">
        <v>41305</v>
      </c>
      <c r="B258" s="25">
        <v>404.43400000000003</v>
      </c>
      <c r="C258" s="25">
        <v>328.11</v>
      </c>
      <c r="D258" s="25">
        <v>358.44499999999999</v>
      </c>
      <c r="E258" s="25">
        <v>282.12099999999998</v>
      </c>
      <c r="F258" s="26">
        <f t="shared" si="3"/>
        <v>358.44499999999999</v>
      </c>
    </row>
    <row r="259" spans="1:6">
      <c r="A259" s="12">
        <v>41333</v>
      </c>
      <c r="B259" s="25">
        <v>409.11799999999999</v>
      </c>
      <c r="C259" s="25">
        <v>331.84699999999998</v>
      </c>
      <c r="D259" s="25">
        <v>360.10899999999998</v>
      </c>
      <c r="E259" s="25">
        <v>282.83800000000002</v>
      </c>
      <c r="F259" s="26">
        <f t="shared" si="3"/>
        <v>360.10900000000004</v>
      </c>
    </row>
    <row r="260" spans="1:6">
      <c r="A260" s="12">
        <v>41364</v>
      </c>
      <c r="B260" s="25">
        <v>406.22300000000001</v>
      </c>
      <c r="C260" s="25">
        <v>329.71499999999997</v>
      </c>
      <c r="D260" s="25">
        <v>358.59699999999998</v>
      </c>
      <c r="E260" s="25">
        <v>282.089</v>
      </c>
      <c r="F260" s="26">
        <f t="shared" si="3"/>
        <v>358.59700000000004</v>
      </c>
    </row>
    <row r="261" spans="1:6">
      <c r="A261" s="12">
        <v>41394</v>
      </c>
      <c r="B261" s="25">
        <v>404.23099999999999</v>
      </c>
      <c r="C261" s="25">
        <v>327.31900000000002</v>
      </c>
      <c r="D261" s="25">
        <v>358.18799999999999</v>
      </c>
      <c r="E261" s="25">
        <v>281.27600000000001</v>
      </c>
      <c r="F261" s="26">
        <f t="shared" si="3"/>
        <v>358.18799999999999</v>
      </c>
    </row>
    <row r="262" spans="1:6">
      <c r="A262" s="12">
        <v>41425</v>
      </c>
      <c r="B262" s="25">
        <v>406.67700000000002</v>
      </c>
      <c r="C262" s="25">
        <v>328.28899999999999</v>
      </c>
      <c r="D262" s="25">
        <v>361.17899999999997</v>
      </c>
      <c r="E262" s="25">
        <v>282.791</v>
      </c>
      <c r="F262" s="26">
        <f t="shared" si="3"/>
        <v>361.17900000000003</v>
      </c>
    </row>
    <row r="263" spans="1:6">
      <c r="A263" s="12">
        <v>41455</v>
      </c>
      <c r="B263" s="25">
        <v>407.92099999999999</v>
      </c>
      <c r="C263" s="25">
        <v>327.89400000000001</v>
      </c>
      <c r="D263" s="25">
        <v>362.161</v>
      </c>
      <c r="E263" s="25">
        <v>282.13400000000001</v>
      </c>
      <c r="F263" s="26">
        <f t="shared" ref="F263:F326" si="4">E263+(B263-C263)</f>
        <v>362.161</v>
      </c>
    </row>
    <row r="264" spans="1:6">
      <c r="A264" s="12">
        <v>41486</v>
      </c>
      <c r="B264" s="25">
        <v>410.26799999999997</v>
      </c>
      <c r="C264" s="25">
        <v>330.06799999999998</v>
      </c>
      <c r="D264" s="25">
        <v>364.38200000000001</v>
      </c>
      <c r="E264" s="25">
        <v>284.18200000000002</v>
      </c>
      <c r="F264" s="26">
        <f t="shared" si="4"/>
        <v>364.38200000000001</v>
      </c>
    </row>
    <row r="265" spans="1:6">
      <c r="A265" s="12">
        <v>41517</v>
      </c>
      <c r="B265" s="25">
        <v>409.69099999999997</v>
      </c>
      <c r="C265" s="25">
        <v>329.76799999999997</v>
      </c>
      <c r="D265" s="25">
        <v>364.14400000000001</v>
      </c>
      <c r="E265" s="25">
        <v>284.221</v>
      </c>
      <c r="F265" s="26">
        <f t="shared" si="4"/>
        <v>364.14400000000001</v>
      </c>
    </row>
    <row r="266" spans="1:6">
      <c r="A266" s="12">
        <v>41547</v>
      </c>
      <c r="B266" s="25">
        <v>410.04399999999998</v>
      </c>
      <c r="C266" s="25">
        <v>331.214</v>
      </c>
      <c r="D266" s="25">
        <v>364.43</v>
      </c>
      <c r="E266" s="25">
        <v>285.60000000000002</v>
      </c>
      <c r="F266" s="26">
        <f t="shared" si="4"/>
        <v>364.43</v>
      </c>
    </row>
    <row r="267" spans="1:6">
      <c r="A267" s="12">
        <v>41578</v>
      </c>
      <c r="B267" s="25">
        <v>411.399</v>
      </c>
      <c r="C267" s="25">
        <v>331.30399999999997</v>
      </c>
      <c r="D267" s="25">
        <v>366.548</v>
      </c>
      <c r="E267" s="25">
        <v>286.45299999999997</v>
      </c>
      <c r="F267" s="26">
        <f t="shared" si="4"/>
        <v>366.548</v>
      </c>
    </row>
    <row r="268" spans="1:6">
      <c r="A268" s="12">
        <v>41608</v>
      </c>
      <c r="B268" s="25">
        <v>412.56099999999998</v>
      </c>
      <c r="C268" s="25">
        <v>332.17399999999998</v>
      </c>
      <c r="D268" s="25">
        <v>367.923</v>
      </c>
      <c r="E268" s="25">
        <v>287.536</v>
      </c>
      <c r="F268" s="26">
        <f t="shared" si="4"/>
        <v>367.923</v>
      </c>
    </row>
    <row r="269" spans="1:6">
      <c r="A269" s="12">
        <v>41639</v>
      </c>
      <c r="B269" s="25">
        <v>414.81200000000001</v>
      </c>
      <c r="C269" s="25">
        <v>334.77199999999999</v>
      </c>
      <c r="D269" s="25">
        <v>368.32400000000001</v>
      </c>
      <c r="E269" s="25">
        <v>288.28399999999999</v>
      </c>
      <c r="F269" s="26">
        <f t="shared" si="4"/>
        <v>368.32400000000001</v>
      </c>
    </row>
    <row r="270" spans="1:6">
      <c r="A270" s="12">
        <v>41670</v>
      </c>
      <c r="B270" s="25">
        <v>411.56099999999998</v>
      </c>
      <c r="C270" s="25">
        <v>333.70400000000001</v>
      </c>
      <c r="D270" s="25">
        <v>364.55099999999999</v>
      </c>
      <c r="E270" s="25">
        <v>286.69400000000002</v>
      </c>
      <c r="F270" s="26">
        <f t="shared" si="4"/>
        <v>364.55099999999999</v>
      </c>
    </row>
    <row r="271" spans="1:6">
      <c r="A271" s="12">
        <v>41698</v>
      </c>
      <c r="B271" s="25">
        <v>416.73599999999999</v>
      </c>
      <c r="C271" s="25">
        <v>336.74099999999999</v>
      </c>
      <c r="D271" s="25">
        <v>369.33199999999999</v>
      </c>
      <c r="E271" s="25">
        <v>289.33699999999999</v>
      </c>
      <c r="F271" s="26">
        <f t="shared" si="4"/>
        <v>369.33199999999999</v>
      </c>
    </row>
    <row r="272" spans="1:6">
      <c r="A272" s="12">
        <v>41729</v>
      </c>
      <c r="B272" s="25">
        <v>421.23</v>
      </c>
      <c r="C272" s="25">
        <v>338.20800000000003</v>
      </c>
      <c r="D272" s="25">
        <v>374.42599999999999</v>
      </c>
      <c r="E272" s="25">
        <v>291.404</v>
      </c>
      <c r="F272" s="26">
        <f t="shared" si="4"/>
        <v>374.42599999999999</v>
      </c>
    </row>
    <row r="273" spans="1:6">
      <c r="A273" s="12">
        <v>41759</v>
      </c>
      <c r="B273" s="25">
        <v>425.54599999999999</v>
      </c>
      <c r="C273" s="25">
        <v>341.14800000000002</v>
      </c>
      <c r="D273" s="25">
        <v>378.56599999999997</v>
      </c>
      <c r="E273" s="25">
        <v>294.16800000000001</v>
      </c>
      <c r="F273" s="26">
        <f t="shared" si="4"/>
        <v>378.56599999999997</v>
      </c>
    </row>
    <row r="274" spans="1:6">
      <c r="A274" s="12">
        <v>41790</v>
      </c>
      <c r="B274" s="25">
        <v>426.25299999999999</v>
      </c>
      <c r="C274" s="25">
        <v>341.774</v>
      </c>
      <c r="D274" s="25">
        <v>379.52600000000001</v>
      </c>
      <c r="E274" s="25">
        <v>295.04700000000003</v>
      </c>
      <c r="F274" s="26">
        <f t="shared" si="4"/>
        <v>379.52600000000001</v>
      </c>
    </row>
    <row r="275" spans="1:6">
      <c r="A275" s="12">
        <v>41820</v>
      </c>
      <c r="B275" s="25">
        <v>427.30500000000001</v>
      </c>
      <c r="C275" s="25">
        <v>342.56200000000001</v>
      </c>
      <c r="D275" s="25">
        <v>381.66199999999998</v>
      </c>
      <c r="E275" s="25">
        <v>296.91899999999998</v>
      </c>
      <c r="F275" s="26">
        <f t="shared" si="4"/>
        <v>381.66199999999998</v>
      </c>
    </row>
    <row r="276" spans="1:6">
      <c r="A276" s="12">
        <v>41851</v>
      </c>
      <c r="B276" s="25">
        <v>428.07900000000001</v>
      </c>
      <c r="C276" s="25">
        <v>342.90300000000002</v>
      </c>
      <c r="D276" s="25">
        <v>382.40199999999999</v>
      </c>
      <c r="E276" s="25">
        <v>297.226</v>
      </c>
      <c r="F276" s="26">
        <f t="shared" si="4"/>
        <v>382.40199999999999</v>
      </c>
    </row>
    <row r="277" spans="1:6">
      <c r="A277" s="12">
        <v>41882</v>
      </c>
      <c r="B277" s="25">
        <v>431.37900000000002</v>
      </c>
      <c r="C277" s="25">
        <v>345.42599999999999</v>
      </c>
      <c r="D277" s="25">
        <v>385.55900000000003</v>
      </c>
      <c r="E277" s="25">
        <v>299.60599999999999</v>
      </c>
      <c r="F277" s="26">
        <f t="shared" si="4"/>
        <v>385.55900000000003</v>
      </c>
    </row>
    <row r="278" spans="1:6">
      <c r="A278" s="12">
        <v>41912</v>
      </c>
      <c r="B278" s="25">
        <v>430.18900000000002</v>
      </c>
      <c r="C278" s="25">
        <v>345.31799999999998</v>
      </c>
      <c r="D278" s="25">
        <v>384.88900000000001</v>
      </c>
      <c r="E278" s="25">
        <v>300.01799999999997</v>
      </c>
      <c r="F278" s="26">
        <f t="shared" si="4"/>
        <v>384.88900000000001</v>
      </c>
    </row>
    <row r="279" spans="1:6">
      <c r="A279" s="12">
        <v>41943</v>
      </c>
      <c r="B279" s="25">
        <v>431.90300000000002</v>
      </c>
      <c r="C279" s="25">
        <v>346.55099999999999</v>
      </c>
      <c r="D279" s="25">
        <v>387.488</v>
      </c>
      <c r="E279" s="25">
        <v>302.13600000000002</v>
      </c>
      <c r="F279" s="26">
        <f t="shared" si="4"/>
        <v>387.48800000000006</v>
      </c>
    </row>
    <row r="280" spans="1:6">
      <c r="A280" s="12">
        <v>41973</v>
      </c>
      <c r="B280" s="25">
        <v>433.113</v>
      </c>
      <c r="C280" s="25">
        <v>346.65600000000001</v>
      </c>
      <c r="D280" s="25">
        <v>389.57</v>
      </c>
      <c r="E280" s="25">
        <v>303.113</v>
      </c>
      <c r="F280" s="26">
        <f t="shared" si="4"/>
        <v>389.57</v>
      </c>
    </row>
    <row r="281" spans="1:6">
      <c r="A281" s="12">
        <v>42004</v>
      </c>
      <c r="B281" s="25">
        <v>430.11</v>
      </c>
      <c r="C281" s="25">
        <v>344.21899999999999</v>
      </c>
      <c r="D281" s="25">
        <v>389.70699999999999</v>
      </c>
      <c r="E281" s="25">
        <v>303.81599999999997</v>
      </c>
      <c r="F281" s="26">
        <f t="shared" si="4"/>
        <v>389.70699999999999</v>
      </c>
    </row>
    <row r="282" spans="1:6">
      <c r="A282" s="12">
        <v>42035</v>
      </c>
      <c r="B282" s="25">
        <v>428.20800000000003</v>
      </c>
      <c r="C282" s="25">
        <v>341.15199999999999</v>
      </c>
      <c r="D282" s="25">
        <v>391.67700000000002</v>
      </c>
      <c r="E282" s="25">
        <v>304.62099999999998</v>
      </c>
      <c r="F282" s="26">
        <f t="shared" si="4"/>
        <v>391.67700000000002</v>
      </c>
    </row>
    <row r="283" spans="1:6">
      <c r="A283" s="12">
        <v>42063</v>
      </c>
      <c r="B283" s="25">
        <v>427.11900000000003</v>
      </c>
      <c r="C283" s="25">
        <v>341.44</v>
      </c>
      <c r="D283" s="25">
        <v>389.36399999999998</v>
      </c>
      <c r="E283" s="25">
        <v>303.685</v>
      </c>
      <c r="F283" s="26">
        <f t="shared" si="4"/>
        <v>389.36400000000003</v>
      </c>
    </row>
    <row r="284" spans="1:6">
      <c r="A284" s="12">
        <v>42094</v>
      </c>
      <c r="B284" s="25">
        <v>433.64699999999999</v>
      </c>
      <c r="C284" s="25">
        <v>343.99799999999999</v>
      </c>
      <c r="D284" s="25">
        <v>395.37099999999998</v>
      </c>
      <c r="E284" s="25">
        <v>305.72199999999998</v>
      </c>
      <c r="F284" s="26">
        <f t="shared" si="4"/>
        <v>395.37099999999998</v>
      </c>
    </row>
    <row r="285" spans="1:6">
      <c r="A285" s="12">
        <v>42124</v>
      </c>
      <c r="B285" s="25">
        <v>434.47</v>
      </c>
      <c r="C285" s="25">
        <v>344.26400000000001</v>
      </c>
      <c r="D285" s="25">
        <v>396.78199999999998</v>
      </c>
      <c r="E285" s="25">
        <v>306.57600000000002</v>
      </c>
      <c r="F285" s="26">
        <f t="shared" si="4"/>
        <v>396.78200000000004</v>
      </c>
    </row>
    <row r="286" spans="1:6">
      <c r="A286" s="12">
        <v>42155</v>
      </c>
      <c r="B286" s="25">
        <v>437.86500000000001</v>
      </c>
      <c r="C286" s="25">
        <v>346.94099999999997</v>
      </c>
      <c r="D286" s="25">
        <v>398.67099999999999</v>
      </c>
      <c r="E286" s="25">
        <v>307.74700000000001</v>
      </c>
      <c r="F286" s="26">
        <f t="shared" si="4"/>
        <v>398.67100000000005</v>
      </c>
    </row>
    <row r="287" spans="1:6">
      <c r="A287" s="12">
        <v>42185</v>
      </c>
      <c r="B287" s="25">
        <v>437.95100000000002</v>
      </c>
      <c r="C287" s="25">
        <v>347.18700000000001</v>
      </c>
      <c r="D287" s="25">
        <v>398.255</v>
      </c>
      <c r="E287" s="25">
        <v>307.49099999999999</v>
      </c>
      <c r="F287" s="26">
        <f t="shared" si="4"/>
        <v>398.255</v>
      </c>
    </row>
    <row r="288" spans="1:6">
      <c r="A288" s="12">
        <v>42216</v>
      </c>
      <c r="B288" s="25">
        <v>441.94200000000001</v>
      </c>
      <c r="C288" s="25">
        <v>350.76400000000001</v>
      </c>
      <c r="D288" s="25">
        <v>401.73399999999998</v>
      </c>
      <c r="E288" s="25">
        <v>310.55599999999998</v>
      </c>
      <c r="F288" s="26">
        <f t="shared" si="4"/>
        <v>401.73399999999998</v>
      </c>
    </row>
    <row r="289" spans="1:6">
      <c r="A289" s="12">
        <v>42247</v>
      </c>
      <c r="B289" s="25">
        <v>441.84899999999999</v>
      </c>
      <c r="C289" s="25">
        <v>350.017</v>
      </c>
      <c r="D289" s="25">
        <v>402.74099999999999</v>
      </c>
      <c r="E289" s="25">
        <v>310.90899999999999</v>
      </c>
      <c r="F289" s="26">
        <f t="shared" si="4"/>
        <v>402.74099999999999</v>
      </c>
    </row>
    <row r="290" spans="1:6">
      <c r="A290" s="12">
        <v>42277</v>
      </c>
      <c r="B290" s="25">
        <v>439.86700000000002</v>
      </c>
      <c r="C290" s="25">
        <v>347.61399999999998</v>
      </c>
      <c r="D290" s="25">
        <v>403.06400000000002</v>
      </c>
      <c r="E290" s="25">
        <v>310.81099999999998</v>
      </c>
      <c r="F290" s="26">
        <f t="shared" si="4"/>
        <v>403.06400000000002</v>
      </c>
    </row>
    <row r="291" spans="1:6">
      <c r="A291" s="12">
        <v>42308</v>
      </c>
      <c r="B291" s="25">
        <v>438.69299999999998</v>
      </c>
      <c r="C291" s="25">
        <v>347.25599999999997</v>
      </c>
      <c r="D291" s="25">
        <v>402.21</v>
      </c>
      <c r="E291" s="25">
        <v>310.77300000000002</v>
      </c>
      <c r="F291" s="26">
        <f t="shared" si="4"/>
        <v>402.21000000000004</v>
      </c>
    </row>
    <row r="292" spans="1:6">
      <c r="A292" s="12">
        <v>42338</v>
      </c>
      <c r="B292" s="25">
        <v>440.303</v>
      </c>
      <c r="C292" s="25">
        <v>347.77800000000002</v>
      </c>
      <c r="D292" s="25">
        <v>404.286</v>
      </c>
      <c r="E292" s="25">
        <v>311.76100000000002</v>
      </c>
      <c r="F292" s="26">
        <f t="shared" si="4"/>
        <v>404.286</v>
      </c>
    </row>
    <row r="293" spans="1:6">
      <c r="A293" s="12">
        <v>42369</v>
      </c>
      <c r="B293" s="25">
        <v>442.149</v>
      </c>
      <c r="C293" s="25">
        <v>349.93099999999998</v>
      </c>
      <c r="D293" s="25">
        <v>406.36500000000001</v>
      </c>
      <c r="E293" s="25">
        <v>314.14699999999999</v>
      </c>
      <c r="F293" s="26">
        <f t="shared" si="4"/>
        <v>406.36500000000001</v>
      </c>
    </row>
    <row r="294" spans="1:6">
      <c r="A294" s="12">
        <v>42400</v>
      </c>
      <c r="B294" s="25">
        <v>439.46600000000001</v>
      </c>
      <c r="C294" s="25">
        <v>347.66800000000001</v>
      </c>
      <c r="D294" s="25">
        <v>405.00700000000001</v>
      </c>
      <c r="E294" s="25">
        <v>313.209</v>
      </c>
      <c r="F294" s="26">
        <f t="shared" si="4"/>
        <v>405.00700000000001</v>
      </c>
    </row>
    <row r="295" spans="1:6">
      <c r="A295" s="12">
        <v>42429</v>
      </c>
      <c r="B295" s="25">
        <v>443.11700000000002</v>
      </c>
      <c r="C295" s="25">
        <v>349.404</v>
      </c>
      <c r="D295" s="25">
        <v>410.28899999999999</v>
      </c>
      <c r="E295" s="25">
        <v>316.57600000000002</v>
      </c>
      <c r="F295" s="26">
        <f t="shared" si="4"/>
        <v>410.28900000000004</v>
      </c>
    </row>
    <row r="296" spans="1:6">
      <c r="A296" s="12">
        <v>42460</v>
      </c>
      <c r="B296" s="25">
        <v>441.85599999999999</v>
      </c>
      <c r="C296" s="25">
        <v>349.791</v>
      </c>
      <c r="D296" s="25">
        <v>407.80500000000001</v>
      </c>
      <c r="E296" s="25">
        <v>315.74</v>
      </c>
      <c r="F296" s="26">
        <f t="shared" si="4"/>
        <v>407.80500000000001</v>
      </c>
    </row>
    <row r="297" spans="1:6">
      <c r="A297" s="12">
        <v>42490</v>
      </c>
      <c r="B297" s="25">
        <v>444.25400000000002</v>
      </c>
      <c r="C297" s="25">
        <v>351.76600000000002</v>
      </c>
      <c r="D297" s="25">
        <v>409.16399999999999</v>
      </c>
      <c r="E297" s="25">
        <v>316.67599999999999</v>
      </c>
      <c r="F297" s="26">
        <f t="shared" si="4"/>
        <v>409.16399999999999</v>
      </c>
    </row>
    <row r="298" spans="1:6">
      <c r="A298" s="12">
        <v>42521</v>
      </c>
      <c r="B298" s="25">
        <v>445.49</v>
      </c>
      <c r="C298" s="25">
        <v>352.78399999999999</v>
      </c>
      <c r="D298" s="25">
        <v>409.57900000000001</v>
      </c>
      <c r="E298" s="25">
        <v>316.87299999999999</v>
      </c>
      <c r="F298" s="26">
        <f t="shared" si="4"/>
        <v>409.57900000000001</v>
      </c>
    </row>
    <row r="299" spans="1:6">
      <c r="A299" s="12">
        <v>42551</v>
      </c>
      <c r="B299" s="25">
        <v>450.23700000000002</v>
      </c>
      <c r="C299" s="25">
        <v>356.78300000000002</v>
      </c>
      <c r="D299" s="25">
        <v>413.197</v>
      </c>
      <c r="E299" s="25">
        <v>319.74299999999999</v>
      </c>
      <c r="F299" s="26">
        <f t="shared" si="4"/>
        <v>413.197</v>
      </c>
    </row>
    <row r="300" spans="1:6">
      <c r="A300" s="12">
        <v>42582</v>
      </c>
      <c r="B300" s="25">
        <v>449.78899999999999</v>
      </c>
      <c r="C300" s="25">
        <v>355.10599999999999</v>
      </c>
      <c r="D300" s="25">
        <v>413.06900000000002</v>
      </c>
      <c r="E300" s="25">
        <v>318.38600000000002</v>
      </c>
      <c r="F300" s="26">
        <f t="shared" si="4"/>
        <v>413.06900000000002</v>
      </c>
    </row>
    <row r="301" spans="1:6">
      <c r="A301" s="12">
        <v>42613</v>
      </c>
      <c r="B301" s="25">
        <v>449.94600000000003</v>
      </c>
      <c r="C301" s="25">
        <v>354.87599999999998</v>
      </c>
      <c r="D301" s="25">
        <v>414.11</v>
      </c>
      <c r="E301" s="25">
        <v>319.04000000000002</v>
      </c>
      <c r="F301" s="26">
        <f t="shared" si="4"/>
        <v>414.11000000000007</v>
      </c>
    </row>
    <row r="302" spans="1:6">
      <c r="A302" s="12">
        <v>42643</v>
      </c>
      <c r="B302" s="25">
        <v>453.05599999999998</v>
      </c>
      <c r="C302" s="25">
        <v>357.22199999999998</v>
      </c>
      <c r="D302" s="25">
        <v>416.28199999999998</v>
      </c>
      <c r="E302" s="25">
        <v>320.44799999999998</v>
      </c>
      <c r="F302" s="26">
        <f t="shared" si="4"/>
        <v>416.28199999999998</v>
      </c>
    </row>
    <row r="303" spans="1:6">
      <c r="A303" s="12">
        <v>42674</v>
      </c>
      <c r="B303" s="25">
        <v>453.84699999999998</v>
      </c>
      <c r="C303" s="25">
        <v>358.315</v>
      </c>
      <c r="D303" s="25">
        <v>416.04700000000003</v>
      </c>
      <c r="E303" s="25">
        <v>320.51499999999999</v>
      </c>
      <c r="F303" s="26">
        <f t="shared" si="4"/>
        <v>416.04699999999997</v>
      </c>
    </row>
    <row r="304" spans="1:6">
      <c r="A304" s="12">
        <v>42704</v>
      </c>
      <c r="B304" s="25">
        <v>453.892</v>
      </c>
      <c r="C304" s="25">
        <v>358.67200000000003</v>
      </c>
      <c r="D304" s="25">
        <v>416.50400000000002</v>
      </c>
      <c r="E304" s="25">
        <v>321.28399999999999</v>
      </c>
      <c r="F304" s="26">
        <f t="shared" si="4"/>
        <v>416.50399999999996</v>
      </c>
    </row>
    <row r="305" spans="1:6">
      <c r="A305" s="12">
        <v>42735</v>
      </c>
      <c r="B305" s="25">
        <v>459.30500000000001</v>
      </c>
      <c r="C305" s="25">
        <v>361.41</v>
      </c>
      <c r="D305" s="25">
        <v>420.017</v>
      </c>
      <c r="E305" s="25">
        <v>322.12200000000001</v>
      </c>
      <c r="F305" s="26">
        <f t="shared" si="4"/>
        <v>420.017</v>
      </c>
    </row>
    <row r="306" spans="1:6">
      <c r="A306" s="12">
        <v>42766</v>
      </c>
      <c r="B306" s="25">
        <v>464.41199999999998</v>
      </c>
      <c r="C306" s="25">
        <v>366.58499999999998</v>
      </c>
      <c r="D306" s="25">
        <v>424.60500000000002</v>
      </c>
      <c r="E306" s="25">
        <v>326.77800000000002</v>
      </c>
      <c r="F306" s="26">
        <f t="shared" si="4"/>
        <v>424.60500000000002</v>
      </c>
    </row>
    <row r="307" spans="1:6">
      <c r="A307" s="12">
        <v>42794</v>
      </c>
      <c r="B307" s="25">
        <v>464.28399999999999</v>
      </c>
      <c r="C307" s="25">
        <v>367.05700000000002</v>
      </c>
      <c r="D307" s="25">
        <v>424.14</v>
      </c>
      <c r="E307" s="25">
        <v>326.91300000000001</v>
      </c>
      <c r="F307" s="26">
        <f t="shared" si="4"/>
        <v>424.14</v>
      </c>
    </row>
    <row r="308" spans="1:6">
      <c r="A308" s="12">
        <v>42825</v>
      </c>
      <c r="B308" s="25">
        <v>463.67399999999998</v>
      </c>
      <c r="C308" s="25">
        <v>368.27199999999999</v>
      </c>
      <c r="D308" s="25">
        <v>423.83100000000002</v>
      </c>
      <c r="E308" s="25">
        <v>328.42899999999997</v>
      </c>
      <c r="F308" s="26">
        <f t="shared" si="4"/>
        <v>423.83099999999996</v>
      </c>
    </row>
    <row r="309" spans="1:6">
      <c r="A309" s="12">
        <v>42855</v>
      </c>
      <c r="B309" s="25">
        <v>465.27600000000001</v>
      </c>
      <c r="C309" s="25">
        <v>369.32299999999998</v>
      </c>
      <c r="D309" s="25">
        <v>425.673</v>
      </c>
      <c r="E309" s="25">
        <v>329.72</v>
      </c>
      <c r="F309" s="26">
        <f t="shared" si="4"/>
        <v>425.67300000000006</v>
      </c>
    </row>
    <row r="310" spans="1:6">
      <c r="A310" s="12">
        <v>42886</v>
      </c>
      <c r="B310" s="25">
        <v>462.75400000000002</v>
      </c>
      <c r="C310" s="25">
        <v>366.52699999999999</v>
      </c>
      <c r="D310" s="25">
        <v>424.71499999999997</v>
      </c>
      <c r="E310" s="25">
        <v>328.488</v>
      </c>
      <c r="F310" s="26">
        <f t="shared" si="4"/>
        <v>424.71500000000003</v>
      </c>
    </row>
    <row r="311" spans="1:6">
      <c r="A311" s="12">
        <v>42916</v>
      </c>
      <c r="B311" s="25">
        <v>465.13</v>
      </c>
      <c r="C311" s="25">
        <v>367.87599999999998</v>
      </c>
      <c r="D311" s="25">
        <v>427.75599999999997</v>
      </c>
      <c r="E311" s="25">
        <v>330.50200000000001</v>
      </c>
      <c r="F311" s="26">
        <f t="shared" si="4"/>
        <v>427.75600000000003</v>
      </c>
    </row>
    <row r="312" spans="1:6">
      <c r="A312" s="12">
        <v>42947</v>
      </c>
      <c r="B312" s="25">
        <v>465.089</v>
      </c>
      <c r="C312" s="25">
        <v>367.72800000000001</v>
      </c>
      <c r="D312" s="25">
        <v>427.73099999999999</v>
      </c>
      <c r="E312" s="25">
        <v>330.37</v>
      </c>
      <c r="F312" s="26">
        <f t="shared" si="4"/>
        <v>427.73099999999999</v>
      </c>
    </row>
    <row r="313" spans="1:6">
      <c r="A313" s="12">
        <v>42978</v>
      </c>
      <c r="B313" s="25">
        <v>466.02</v>
      </c>
      <c r="C313" s="25">
        <v>370.48099999999999</v>
      </c>
      <c r="D313" s="25">
        <v>427.48099999999999</v>
      </c>
      <c r="E313" s="25">
        <v>331.94200000000001</v>
      </c>
      <c r="F313" s="26">
        <f t="shared" si="4"/>
        <v>427.48099999999999</v>
      </c>
    </row>
    <row r="314" spans="1:6">
      <c r="A314" s="12">
        <v>43008</v>
      </c>
      <c r="B314" s="25">
        <v>475.72399999999999</v>
      </c>
      <c r="C314" s="25">
        <v>376.36900000000003</v>
      </c>
      <c r="D314" s="25">
        <v>434.99</v>
      </c>
      <c r="E314" s="25">
        <v>335.63499999999999</v>
      </c>
      <c r="F314" s="26">
        <f t="shared" si="4"/>
        <v>434.98999999999995</v>
      </c>
    </row>
    <row r="315" spans="1:6">
      <c r="A315" s="12">
        <v>43039</v>
      </c>
      <c r="B315" s="25">
        <v>476.10700000000003</v>
      </c>
      <c r="C315" s="25">
        <v>376.05099999999999</v>
      </c>
      <c r="D315" s="25">
        <v>435.37200000000001</v>
      </c>
      <c r="E315" s="25">
        <v>335.31599999999997</v>
      </c>
      <c r="F315" s="26">
        <f t="shared" si="4"/>
        <v>435.37200000000001</v>
      </c>
    </row>
    <row r="316" spans="1:6">
      <c r="A316" s="12">
        <v>43069</v>
      </c>
      <c r="B316" s="25">
        <v>480.94900000000001</v>
      </c>
      <c r="C316" s="25">
        <v>381.71600000000001</v>
      </c>
      <c r="D316" s="25">
        <v>439.20400000000001</v>
      </c>
      <c r="E316" s="25">
        <v>339.971</v>
      </c>
      <c r="F316" s="26">
        <f t="shared" si="4"/>
        <v>439.20400000000001</v>
      </c>
    </row>
    <row r="317" spans="1:6">
      <c r="A317" s="12">
        <v>43100</v>
      </c>
      <c r="B317" s="25">
        <v>483.58600000000001</v>
      </c>
      <c r="C317" s="25">
        <v>384.51100000000002</v>
      </c>
      <c r="D317" s="25">
        <v>440.95499999999998</v>
      </c>
      <c r="E317" s="25">
        <v>341.88</v>
      </c>
      <c r="F317" s="26">
        <f t="shared" si="4"/>
        <v>440.95499999999998</v>
      </c>
    </row>
    <row r="318" spans="1:6">
      <c r="A318" s="12">
        <v>43101</v>
      </c>
      <c r="B318" s="25">
        <v>481.41399999999999</v>
      </c>
      <c r="C318" s="25">
        <v>382.98599999999999</v>
      </c>
      <c r="D318" s="25">
        <v>438.649</v>
      </c>
      <c r="E318" s="25">
        <v>340.221</v>
      </c>
      <c r="F318" s="26">
        <f t="shared" si="4"/>
        <v>438.649</v>
      </c>
    </row>
    <row r="319" spans="1:6">
      <c r="A319" s="12">
        <v>43132</v>
      </c>
      <c r="B319" s="25">
        <v>484.03100000000001</v>
      </c>
      <c r="C319" s="25">
        <v>385.86099999999999</v>
      </c>
      <c r="D319" s="25">
        <v>440.94099999999997</v>
      </c>
      <c r="E319" s="25">
        <v>342.77100000000002</v>
      </c>
      <c r="F319" s="26">
        <f t="shared" si="4"/>
        <v>440.94100000000003</v>
      </c>
    </row>
    <row r="320" spans="1:6">
      <c r="A320" s="12">
        <v>43160</v>
      </c>
      <c r="B320" s="25">
        <v>484.11</v>
      </c>
      <c r="C320" s="25">
        <v>385.77199999999999</v>
      </c>
      <c r="D320" s="25">
        <v>441.286</v>
      </c>
      <c r="E320" s="25">
        <v>342.94799999999998</v>
      </c>
      <c r="F320" s="26">
        <f t="shared" si="4"/>
        <v>441.286</v>
      </c>
    </row>
    <row r="321" spans="1:12">
      <c r="A321" s="12">
        <v>43191</v>
      </c>
      <c r="B321" s="25">
        <v>484.154</v>
      </c>
      <c r="C321" s="25">
        <v>385.76400000000001</v>
      </c>
      <c r="D321" s="25">
        <v>441.19200000000001</v>
      </c>
      <c r="E321" s="25">
        <v>342.80200000000002</v>
      </c>
      <c r="F321" s="26">
        <f t="shared" si="4"/>
        <v>441.19200000000001</v>
      </c>
      <c r="I321" s="6"/>
    </row>
    <row r="322" spans="1:12">
      <c r="A322" s="12">
        <v>43221</v>
      </c>
      <c r="B322" s="25">
        <v>491.96</v>
      </c>
      <c r="C322" s="25">
        <v>392.66899999999998</v>
      </c>
      <c r="D322" s="25">
        <v>448.005</v>
      </c>
      <c r="E322" s="25">
        <v>348.714</v>
      </c>
      <c r="F322" s="26">
        <f t="shared" si="4"/>
        <v>448.005</v>
      </c>
      <c r="I322" s="6"/>
    </row>
    <row r="323" spans="1:12">
      <c r="A323" s="12">
        <v>43252</v>
      </c>
      <c r="B323" s="25">
        <v>490.22800000000001</v>
      </c>
      <c r="C323" s="25">
        <v>391.387</v>
      </c>
      <c r="D323" s="25">
        <v>446.50700000000001</v>
      </c>
      <c r="E323" s="25">
        <v>347.666</v>
      </c>
      <c r="F323" s="26">
        <f t="shared" si="4"/>
        <v>446.50700000000001</v>
      </c>
    </row>
    <row r="324" spans="1:12">
      <c r="A324" s="12">
        <v>43282</v>
      </c>
      <c r="B324" s="25">
        <v>493.142</v>
      </c>
      <c r="C324" s="25">
        <v>393.827</v>
      </c>
      <c r="D324" s="25">
        <v>449.233</v>
      </c>
      <c r="E324" s="25">
        <v>349.91800000000001</v>
      </c>
      <c r="F324" s="26">
        <f t="shared" si="4"/>
        <v>449.233</v>
      </c>
    </row>
    <row r="325" spans="1:12">
      <c r="A325" s="12">
        <v>43313</v>
      </c>
      <c r="B325" s="25">
        <v>493.44499999999999</v>
      </c>
      <c r="C325" s="25">
        <v>394.78899999999999</v>
      </c>
      <c r="D325" s="25">
        <v>448.81099999999998</v>
      </c>
      <c r="E325" s="25">
        <v>350.15499999999997</v>
      </c>
      <c r="F325" s="26">
        <f t="shared" si="4"/>
        <v>448.81099999999998</v>
      </c>
    </row>
    <row r="326" spans="1:12">
      <c r="A326" s="12">
        <v>43344</v>
      </c>
      <c r="B326" s="25">
        <v>491.50700000000001</v>
      </c>
      <c r="C326" s="25">
        <v>393.46300000000002</v>
      </c>
      <c r="D326" s="25">
        <v>447.37099999999998</v>
      </c>
      <c r="E326" s="25">
        <v>349.327</v>
      </c>
      <c r="F326" s="26">
        <f t="shared" si="4"/>
        <v>447.37099999999998</v>
      </c>
      <c r="I326" s="6"/>
    </row>
    <row r="327" spans="1:12">
      <c r="A327" s="12">
        <v>43374</v>
      </c>
      <c r="B327" s="25">
        <v>496.416</v>
      </c>
      <c r="C327" s="25">
        <v>397.83</v>
      </c>
      <c r="D327" s="25">
        <v>450.589</v>
      </c>
      <c r="E327" s="25">
        <v>352.00299999999999</v>
      </c>
      <c r="F327" s="26">
        <f t="shared" ref="F327:F390" si="5">E327+(B327-C327)</f>
        <v>450.589</v>
      </c>
      <c r="I327" s="6"/>
    </row>
    <row r="328" spans="1:12">
      <c r="A328" s="12">
        <v>43405</v>
      </c>
      <c r="B328" s="25">
        <v>498.85399999999998</v>
      </c>
      <c r="C328" s="25">
        <v>399.14499999999998</v>
      </c>
      <c r="D328" s="25">
        <v>455.40499999999997</v>
      </c>
      <c r="E328" s="25">
        <v>355.69600000000003</v>
      </c>
      <c r="F328" s="26">
        <f t="shared" si="5"/>
        <v>455.40500000000003</v>
      </c>
    </row>
    <row r="329" spans="1:12">
      <c r="A329" s="12">
        <v>43435</v>
      </c>
      <c r="B329" s="25">
        <v>489.113</v>
      </c>
      <c r="C329" s="25">
        <v>388.49299999999999</v>
      </c>
      <c r="D329" s="25">
        <v>448.15699999999998</v>
      </c>
      <c r="E329" s="25">
        <v>347.53699999999998</v>
      </c>
      <c r="F329" s="26">
        <f t="shared" si="5"/>
        <v>448.15699999999998</v>
      </c>
    </row>
    <row r="330" spans="1:12">
      <c r="A330" s="12">
        <v>43466</v>
      </c>
      <c r="B330" s="25">
        <v>490.44</v>
      </c>
      <c r="C330" s="25">
        <v>392.70100000000002</v>
      </c>
      <c r="D330" s="25">
        <v>430.24599999999998</v>
      </c>
      <c r="E330" s="25">
        <v>352.858</v>
      </c>
      <c r="F330" s="26">
        <f t="shared" si="5"/>
        <v>450.59699999999998</v>
      </c>
      <c r="I330" s="6"/>
    </row>
    <row r="331" spans="1:12">
      <c r="A331" s="12">
        <v>43497</v>
      </c>
      <c r="B331" s="25">
        <v>491.75099999999998</v>
      </c>
      <c r="C331" s="25">
        <v>392.78100000000001</v>
      </c>
      <c r="D331" s="25">
        <v>431.19400000000002</v>
      </c>
      <c r="E331" s="25">
        <v>351.363</v>
      </c>
      <c r="F331" s="26">
        <f t="shared" si="5"/>
        <v>450.33299999999997</v>
      </c>
      <c r="I331" s="6"/>
    </row>
    <row r="332" spans="1:12">
      <c r="A332" s="12">
        <v>43525</v>
      </c>
      <c r="B332" s="25">
        <v>499.29199999999997</v>
      </c>
      <c r="C332" s="25">
        <v>397.58699999999999</v>
      </c>
      <c r="D332" s="25">
        <v>438.19600000000003</v>
      </c>
      <c r="E332" s="25">
        <v>354.41399999999999</v>
      </c>
      <c r="F332" s="26">
        <f t="shared" si="5"/>
        <v>456.11899999999997</v>
      </c>
    </row>
    <row r="333" spans="1:12">
      <c r="A333" s="12">
        <v>43556</v>
      </c>
      <c r="B333" s="25">
        <v>499.34300000000002</v>
      </c>
      <c r="C333" s="25">
        <v>399.78500000000003</v>
      </c>
      <c r="D333" s="25">
        <v>437.73500000000001</v>
      </c>
      <c r="E333" s="25">
        <v>355.35500000000002</v>
      </c>
      <c r="F333" s="26">
        <f t="shared" si="5"/>
        <v>454.91300000000001</v>
      </c>
    </row>
    <row r="334" spans="1:12">
      <c r="A334" s="12">
        <v>43586</v>
      </c>
      <c r="B334" s="25">
        <v>504.74099999999999</v>
      </c>
      <c r="C334" s="25">
        <v>403.39800000000002</v>
      </c>
      <c r="D334" s="25">
        <v>442.51400000000001</v>
      </c>
      <c r="E334" s="25">
        <v>359.56400000000002</v>
      </c>
      <c r="F334" s="26">
        <f t="shared" si="5"/>
        <v>460.90699999999998</v>
      </c>
    </row>
    <row r="335" spans="1:12">
      <c r="A335" s="12">
        <v>43617</v>
      </c>
      <c r="B335" s="25">
        <v>505.25099999999998</v>
      </c>
      <c r="C335" s="25">
        <v>403.851</v>
      </c>
      <c r="D335" s="25">
        <v>442.11599999999999</v>
      </c>
      <c r="E335" s="25">
        <v>361.68299999999999</v>
      </c>
      <c r="F335" s="26">
        <f t="shared" si="5"/>
        <v>463.08299999999997</v>
      </c>
    </row>
    <row r="336" spans="1:12">
      <c r="A336" s="12">
        <v>43647</v>
      </c>
      <c r="B336" s="25">
        <v>509.09100000000001</v>
      </c>
      <c r="C336" s="25">
        <v>407.2</v>
      </c>
      <c r="D336" s="25">
        <v>445.30399999999997</v>
      </c>
      <c r="E336" s="25">
        <v>364.452</v>
      </c>
      <c r="F336" s="26">
        <f t="shared" si="5"/>
        <v>466.34300000000002</v>
      </c>
      <c r="L336" s="1" t="s">
        <v>11</v>
      </c>
    </row>
    <row r="337" spans="1:18">
      <c r="A337" s="12">
        <v>43678</v>
      </c>
      <c r="B337" s="25">
        <v>512.56100000000004</v>
      </c>
      <c r="C337" s="25">
        <v>408.29599999999999</v>
      </c>
      <c r="D337" s="25">
        <v>448.51900000000001</v>
      </c>
      <c r="E337" s="25">
        <v>365.53899999999999</v>
      </c>
      <c r="F337" s="26">
        <f t="shared" si="5"/>
        <v>469.80400000000003</v>
      </c>
    </row>
    <row r="338" spans="1:18">
      <c r="A338" s="12">
        <v>43709</v>
      </c>
      <c r="B338" s="25">
        <v>509.28199999999998</v>
      </c>
      <c r="C338" s="25">
        <v>407.53500000000003</v>
      </c>
      <c r="D338" s="25">
        <v>444.55500000000001</v>
      </c>
      <c r="E338" s="25">
        <v>365.05500000000001</v>
      </c>
      <c r="F338" s="26">
        <f t="shared" si="5"/>
        <v>466.80199999999996</v>
      </c>
    </row>
    <row r="339" spans="1:18">
      <c r="A339" s="12">
        <v>43739</v>
      </c>
      <c r="B339" s="25">
        <v>510.64800000000002</v>
      </c>
      <c r="C339" s="25">
        <v>408.77699999999999</v>
      </c>
      <c r="D339" s="25">
        <v>445.62700000000001</v>
      </c>
      <c r="E339" s="25">
        <v>365.86900000000003</v>
      </c>
      <c r="F339" s="26">
        <f t="shared" si="5"/>
        <v>467.74000000000007</v>
      </c>
    </row>
    <row r="340" spans="1:18">
      <c r="A340" s="12">
        <v>43770</v>
      </c>
      <c r="B340" s="25">
        <v>514.21500000000003</v>
      </c>
      <c r="C340" s="25">
        <v>409.726</v>
      </c>
      <c r="D340" s="25">
        <v>449.04</v>
      </c>
      <c r="E340" s="25">
        <v>366.94400000000002</v>
      </c>
      <c r="F340" s="26">
        <f t="shared" si="5"/>
        <v>471.43300000000005</v>
      </c>
    </row>
    <row r="341" spans="1:18">
      <c r="A341" s="12">
        <v>43800</v>
      </c>
      <c r="B341" s="25">
        <v>515.86599999999999</v>
      </c>
      <c r="C341" s="25">
        <v>413.61399999999998</v>
      </c>
      <c r="D341" s="25">
        <v>449.64299999999997</v>
      </c>
      <c r="E341" s="25">
        <v>369.57400000000001</v>
      </c>
      <c r="F341" s="26">
        <f t="shared" si="5"/>
        <v>471.82600000000002</v>
      </c>
    </row>
    <row r="342" spans="1:18">
      <c r="A342" s="12">
        <v>43831</v>
      </c>
      <c r="B342" s="25">
        <v>515.11900000000003</v>
      </c>
      <c r="C342" s="25">
        <v>414.267</v>
      </c>
      <c r="D342" s="25">
        <v>447.774</v>
      </c>
      <c r="E342" s="25">
        <v>371.07600000000002</v>
      </c>
      <c r="F342" s="26">
        <f t="shared" si="5"/>
        <v>471.92800000000005</v>
      </c>
    </row>
    <row r="343" spans="1:18">
      <c r="A343" s="12">
        <v>43862</v>
      </c>
      <c r="B343" s="25">
        <v>515.33000000000004</v>
      </c>
      <c r="C343" s="25">
        <v>413.87799999999999</v>
      </c>
      <c r="D343" s="25">
        <v>447.97199999999998</v>
      </c>
      <c r="E343" s="25">
        <v>372.505</v>
      </c>
      <c r="F343" s="26">
        <f t="shared" si="5"/>
        <v>473.95700000000005</v>
      </c>
    </row>
    <row r="344" spans="1:18">
      <c r="A344" s="12">
        <v>43891</v>
      </c>
      <c r="B344" s="25">
        <v>468.32400000000001</v>
      </c>
      <c r="C344" s="25">
        <v>393.75099999999998</v>
      </c>
      <c r="D344" s="25">
        <v>420.95400000000001</v>
      </c>
      <c r="E344" s="25">
        <v>358.81400000000002</v>
      </c>
      <c r="F344" s="26">
        <f t="shared" si="5"/>
        <v>433.38700000000006</v>
      </c>
    </row>
    <row r="345" spans="1:18">
      <c r="A345" s="12">
        <v>43922</v>
      </c>
      <c r="B345" s="25">
        <v>401.02800000000002</v>
      </c>
      <c r="C345" s="25">
        <v>336.69299999999998</v>
      </c>
      <c r="D345" s="25">
        <v>370.29599999999999</v>
      </c>
      <c r="E345" s="25">
        <v>309.78899999999999</v>
      </c>
      <c r="F345" s="26">
        <f t="shared" si="5"/>
        <v>374.12400000000002</v>
      </c>
    </row>
    <row r="346" spans="1:18">
      <c r="A346" s="12">
        <v>43952</v>
      </c>
      <c r="B346" s="25">
        <v>478.44900000000001</v>
      </c>
      <c r="C346" s="25">
        <v>381.62599999999998</v>
      </c>
      <c r="D346" s="25">
        <v>437.95699999999999</v>
      </c>
      <c r="E346" s="25">
        <v>351.65100000000001</v>
      </c>
      <c r="F346" s="26">
        <f t="shared" si="5"/>
        <v>448.47400000000005</v>
      </c>
    </row>
    <row r="347" spans="1:18">
      <c r="A347" s="12">
        <v>43983</v>
      </c>
      <c r="B347" s="25">
        <v>518.03800000000001</v>
      </c>
      <c r="C347" s="25">
        <v>412.904</v>
      </c>
      <c r="D347" s="25">
        <v>465.8</v>
      </c>
      <c r="E347" s="25">
        <v>379.11799999999999</v>
      </c>
      <c r="F347" s="26">
        <f t="shared" si="5"/>
        <v>484.25200000000001</v>
      </c>
    </row>
    <row r="348" spans="1:18">
      <c r="A348" s="12">
        <v>44013</v>
      </c>
      <c r="B348" s="25">
        <v>526.30399999999997</v>
      </c>
      <c r="C348" s="25">
        <v>421.41699999999997</v>
      </c>
      <c r="D348" s="25">
        <v>471.87299999999999</v>
      </c>
      <c r="E348" s="25">
        <v>385.995</v>
      </c>
      <c r="F348" s="26">
        <f t="shared" si="5"/>
        <v>490.88200000000001</v>
      </c>
      <c r="I348" s="8"/>
      <c r="J348" s="9"/>
      <c r="K348" s="9"/>
      <c r="L348" s="9"/>
      <c r="M348" s="9"/>
      <c r="N348" s="9"/>
      <c r="O348" s="9"/>
      <c r="P348" s="9"/>
      <c r="Q348" s="8"/>
      <c r="R348" s="8"/>
    </row>
    <row r="349" spans="1:18">
      <c r="A349" s="12">
        <v>44044</v>
      </c>
      <c r="B349" s="25">
        <v>530.73500000000001</v>
      </c>
      <c r="C349" s="25">
        <v>425.17099999999999</v>
      </c>
      <c r="D349" s="25">
        <v>473.69600000000003</v>
      </c>
      <c r="E349" s="25">
        <v>388.892</v>
      </c>
      <c r="F349" s="26">
        <f t="shared" si="5"/>
        <v>494.45600000000002</v>
      </c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>
      <c r="A350" s="12">
        <v>44075</v>
      </c>
      <c r="B350" s="25">
        <v>541.30200000000002</v>
      </c>
      <c r="C350" s="25">
        <v>431.983</v>
      </c>
      <c r="D350" s="25">
        <v>482.702</v>
      </c>
      <c r="E350" s="25">
        <v>395.26299999999998</v>
      </c>
      <c r="F350" s="26">
        <f t="shared" si="5"/>
        <v>504.58199999999999</v>
      </c>
    </row>
    <row r="351" spans="1:18">
      <c r="A351" s="12">
        <v>44105</v>
      </c>
      <c r="B351" s="25">
        <v>539.11400000000003</v>
      </c>
      <c r="C351" s="25">
        <v>430.43299999999999</v>
      </c>
      <c r="D351" s="25">
        <v>480.76299999999998</v>
      </c>
      <c r="E351" s="25">
        <v>393.96899999999999</v>
      </c>
      <c r="F351" s="26">
        <f t="shared" si="5"/>
        <v>502.65000000000003</v>
      </c>
    </row>
    <row r="352" spans="1:18">
      <c r="A352" s="12">
        <v>44136</v>
      </c>
      <c r="B352" s="25">
        <v>533.94100000000003</v>
      </c>
      <c r="C352" s="25">
        <v>426.447</v>
      </c>
      <c r="D352" s="25">
        <v>478.07900000000001</v>
      </c>
      <c r="E352" s="25">
        <v>390.98700000000002</v>
      </c>
      <c r="F352" s="26">
        <f t="shared" si="5"/>
        <v>498.48100000000005</v>
      </c>
    </row>
    <row r="353" spans="1:16">
      <c r="A353" s="12">
        <v>44166</v>
      </c>
      <c r="B353" s="25">
        <v>538.548</v>
      </c>
      <c r="C353" s="25">
        <v>429.00299999999999</v>
      </c>
      <c r="D353" s="25">
        <v>485.94900000000001</v>
      </c>
      <c r="E353" s="25">
        <v>390.24099999999999</v>
      </c>
      <c r="F353" s="26">
        <f t="shared" si="5"/>
        <v>499.786</v>
      </c>
    </row>
    <row r="354" spans="1:16">
      <c r="A354" s="12">
        <v>44197</v>
      </c>
      <c r="B354" s="25">
        <v>559.23</v>
      </c>
      <c r="C354" s="25">
        <v>446.47300000000001</v>
      </c>
      <c r="D354" s="25">
        <v>501.60399999999998</v>
      </c>
      <c r="E354" s="25">
        <v>405.69499999999999</v>
      </c>
      <c r="F354" s="26">
        <f t="shared" si="5"/>
        <v>518.452</v>
      </c>
      <c r="G354" s="2"/>
      <c r="I354" s="2"/>
      <c r="J354" s="2"/>
      <c r="K354" s="2"/>
      <c r="L354" s="2"/>
      <c r="M354" s="2"/>
      <c r="N354" s="2"/>
      <c r="O354" s="2"/>
      <c r="P354" s="2"/>
    </row>
    <row r="355" spans="1:16">
      <c r="A355" s="12">
        <v>44228</v>
      </c>
      <c r="B355" s="25">
        <v>544.89099999999996</v>
      </c>
      <c r="C355" s="25">
        <v>436.00099999999998</v>
      </c>
      <c r="D355" s="25">
        <v>488.80500000000001</v>
      </c>
      <c r="E355" s="25">
        <v>394.43299999999999</v>
      </c>
      <c r="F355" s="26">
        <f t="shared" si="5"/>
        <v>503.32299999999998</v>
      </c>
      <c r="G355" s="2"/>
      <c r="I355" s="2"/>
      <c r="J355" s="2"/>
      <c r="K355" s="2"/>
      <c r="L355" s="2"/>
      <c r="M355" s="2"/>
      <c r="N355" s="2"/>
      <c r="O355" s="2"/>
      <c r="P355" s="2"/>
    </row>
    <row r="356" spans="1:16">
      <c r="A356" s="12">
        <v>44256</v>
      </c>
      <c r="B356" s="25">
        <v>603.58100000000002</v>
      </c>
      <c r="C356" s="25">
        <v>475.80500000000001</v>
      </c>
      <c r="D356" s="25">
        <v>539.60699999999997</v>
      </c>
      <c r="E356" s="25">
        <v>429.51</v>
      </c>
      <c r="F356" s="26">
        <f t="shared" si="5"/>
        <v>557.28600000000006</v>
      </c>
      <c r="G356" s="2"/>
      <c r="I356" s="2"/>
      <c r="J356" s="2"/>
      <c r="K356" s="2"/>
      <c r="L356" s="2"/>
      <c r="M356" s="2"/>
      <c r="N356" s="2"/>
      <c r="O356" s="2"/>
      <c r="P356" s="2"/>
    </row>
    <row r="357" spans="1:16">
      <c r="A357" s="12">
        <v>44287</v>
      </c>
      <c r="B357" s="25">
        <v>608.96100000000001</v>
      </c>
      <c r="C357" s="25">
        <v>477.995</v>
      </c>
      <c r="D357" s="25">
        <v>542.19899999999996</v>
      </c>
      <c r="E357" s="25">
        <v>433.14100000000002</v>
      </c>
      <c r="F357" s="26">
        <f t="shared" si="5"/>
        <v>564.10699999999997</v>
      </c>
      <c r="G357" s="2"/>
      <c r="I357" s="2"/>
      <c r="J357" s="2"/>
      <c r="K357" s="2"/>
      <c r="L357" s="2"/>
      <c r="M357" s="2"/>
      <c r="N357" s="2"/>
      <c r="O357" s="2"/>
      <c r="P357" s="2"/>
    </row>
    <row r="358" spans="1:16">
      <c r="A358" s="12">
        <v>44317</v>
      </c>
      <c r="B358" s="25">
        <v>605.28200000000004</v>
      </c>
      <c r="C358" s="25">
        <v>477.11799999999999</v>
      </c>
      <c r="D358" s="25">
        <v>536.58900000000006</v>
      </c>
      <c r="E358" s="25">
        <v>431.67899999999997</v>
      </c>
      <c r="F358" s="26">
        <f t="shared" si="5"/>
        <v>559.84300000000007</v>
      </c>
      <c r="G358" s="2"/>
      <c r="I358" s="2"/>
      <c r="J358" s="2"/>
      <c r="K358" s="2"/>
      <c r="L358" s="2"/>
      <c r="M358" s="2"/>
      <c r="N358" s="2"/>
      <c r="O358" s="2"/>
      <c r="P358" s="2"/>
    </row>
    <row r="359" spans="1:16">
      <c r="A359" s="12">
        <v>44348</v>
      </c>
      <c r="B359" s="25">
        <v>611.95000000000005</v>
      </c>
      <c r="C359" s="25">
        <v>486.88200000000001</v>
      </c>
      <c r="D359" s="25">
        <v>540.15200000000004</v>
      </c>
      <c r="E359" s="25">
        <v>440.24900000000002</v>
      </c>
      <c r="F359" s="26">
        <f t="shared" si="5"/>
        <v>565.31700000000001</v>
      </c>
      <c r="G359" s="2"/>
      <c r="I359" s="2"/>
      <c r="J359" s="2"/>
      <c r="K359" s="2"/>
      <c r="L359" s="2"/>
      <c r="M359" s="2"/>
      <c r="N359" s="2"/>
      <c r="O359" s="2"/>
      <c r="P359" s="2"/>
    </row>
    <row r="360" spans="1:16">
      <c r="A360" s="12">
        <v>44378</v>
      </c>
      <c r="B360" s="25">
        <v>601.81700000000001</v>
      </c>
      <c r="C360" s="25">
        <v>481.51600000000002</v>
      </c>
      <c r="D360" s="25">
        <v>528.6</v>
      </c>
      <c r="E360" s="25">
        <v>434.18299999999999</v>
      </c>
      <c r="F360" s="26">
        <f t="shared" si="5"/>
        <v>554.48399999999992</v>
      </c>
      <c r="G360" s="2"/>
      <c r="I360" s="2"/>
      <c r="J360" s="2"/>
      <c r="K360" s="2"/>
      <c r="L360" s="2"/>
      <c r="M360" s="2"/>
      <c r="N360" s="2"/>
      <c r="O360" s="2"/>
      <c r="P360" s="2"/>
    </row>
    <row r="361" spans="1:16">
      <c r="A361" s="12">
        <v>44409</v>
      </c>
      <c r="B361" s="25">
        <v>605.53300000000002</v>
      </c>
      <c r="C361" s="25">
        <v>488.48599999999999</v>
      </c>
      <c r="D361" s="25">
        <v>532.47699999999998</v>
      </c>
      <c r="E361" s="25">
        <v>439.988</v>
      </c>
      <c r="F361" s="26">
        <f t="shared" si="5"/>
        <v>557.03500000000008</v>
      </c>
      <c r="G361" s="2"/>
      <c r="I361" s="2"/>
      <c r="J361" s="2"/>
      <c r="K361" s="2"/>
      <c r="L361" s="2"/>
      <c r="M361" s="2"/>
      <c r="N361" s="2"/>
      <c r="O361" s="2"/>
      <c r="P361" s="2"/>
    </row>
    <row r="362" spans="1:16">
      <c r="A362" s="12">
        <v>44440</v>
      </c>
      <c r="B362" s="25">
        <v>609.67100000000005</v>
      </c>
      <c r="C362" s="25">
        <v>491.553</v>
      </c>
      <c r="D362" s="25">
        <v>536.65099999999995</v>
      </c>
      <c r="E362" s="25">
        <v>440.928</v>
      </c>
      <c r="F362" s="26">
        <f t="shared" si="5"/>
        <v>559.04600000000005</v>
      </c>
      <c r="G362" s="2"/>
      <c r="I362" s="2"/>
      <c r="J362" s="2"/>
      <c r="K362" s="2"/>
      <c r="L362" s="2"/>
      <c r="M362" s="2"/>
      <c r="N362" s="2"/>
      <c r="O362" s="2"/>
      <c r="P362" s="2"/>
    </row>
    <row r="363" spans="1:16">
      <c r="A363" s="12">
        <v>44470</v>
      </c>
      <c r="B363" s="25">
        <v>618.57299999999998</v>
      </c>
      <c r="C363" s="25">
        <v>498.55799999999999</v>
      </c>
      <c r="D363" s="25">
        <v>545.36099999999999</v>
      </c>
      <c r="E363" s="25">
        <v>446.79899999999998</v>
      </c>
      <c r="F363" s="26">
        <f t="shared" si="5"/>
        <v>566.81399999999996</v>
      </c>
      <c r="G363" s="2"/>
      <c r="I363" s="2"/>
      <c r="J363" s="2"/>
      <c r="K363" s="2"/>
      <c r="L363" s="2"/>
      <c r="M363" s="2"/>
      <c r="N363" s="2"/>
      <c r="O363" s="2"/>
      <c r="P363" s="2"/>
    </row>
    <row r="364" spans="1:16">
      <c r="A364" s="12">
        <v>44501</v>
      </c>
      <c r="B364" s="25">
        <v>624.87400000000002</v>
      </c>
      <c r="C364" s="25">
        <v>502.87700000000001</v>
      </c>
      <c r="D364" s="25">
        <v>551.08199999999999</v>
      </c>
      <c r="E364" s="25">
        <v>450.06599999999997</v>
      </c>
      <c r="F364" s="26">
        <f t="shared" si="5"/>
        <v>572.06299999999999</v>
      </c>
      <c r="G364" s="2"/>
      <c r="I364" s="2"/>
      <c r="J364" s="2"/>
      <c r="K364" s="2"/>
      <c r="L364" s="2"/>
      <c r="M364" s="2"/>
      <c r="N364" s="2"/>
      <c r="O364" s="2"/>
      <c r="P364" s="2"/>
    </row>
    <row r="365" spans="1:16">
      <c r="A365" s="12">
        <v>44531</v>
      </c>
      <c r="B365" s="25">
        <v>619.93799999999999</v>
      </c>
      <c r="C365" s="25">
        <v>501.17599999999999</v>
      </c>
      <c r="D365" s="25">
        <v>547.27700000000004</v>
      </c>
      <c r="E365" s="25">
        <v>447.01799999999997</v>
      </c>
      <c r="F365" s="26">
        <f t="shared" si="5"/>
        <v>565.78</v>
      </c>
      <c r="G365" s="2"/>
      <c r="I365" s="2"/>
      <c r="J365" s="2"/>
      <c r="K365" s="2"/>
      <c r="L365" s="2"/>
      <c r="M365" s="2"/>
      <c r="N365" s="2"/>
      <c r="O365" s="2"/>
      <c r="P365" s="2"/>
    </row>
    <row r="366" spans="1:16">
      <c r="A366" s="12">
        <v>44562</v>
      </c>
      <c r="B366" s="25">
        <v>631.50900000000001</v>
      </c>
      <c r="C366" s="25">
        <v>504.428</v>
      </c>
      <c r="D366" s="25">
        <v>560.25699999999995</v>
      </c>
      <c r="E366" s="25">
        <v>451.02600000000001</v>
      </c>
      <c r="F366" s="26">
        <f t="shared" si="5"/>
        <v>578.10699999999997</v>
      </c>
      <c r="G366" s="2"/>
      <c r="I366" s="2"/>
      <c r="J366" s="2"/>
      <c r="K366" s="2"/>
      <c r="L366" s="2"/>
      <c r="M366" s="2"/>
      <c r="N366" s="2"/>
      <c r="O366" s="2"/>
      <c r="P366" s="2"/>
    </row>
    <row r="367" spans="1:16">
      <c r="A367" s="12">
        <v>44593</v>
      </c>
      <c r="B367" s="25">
        <v>638.101</v>
      </c>
      <c r="C367" s="25">
        <v>510.87099999999998</v>
      </c>
      <c r="D367" s="25">
        <v>563.77700000000004</v>
      </c>
      <c r="E367" s="25">
        <v>455.19200000000001</v>
      </c>
      <c r="F367" s="26">
        <f t="shared" si="5"/>
        <v>582.42200000000003</v>
      </c>
      <c r="G367" s="2"/>
      <c r="I367" s="2"/>
      <c r="J367" s="2"/>
      <c r="K367" s="2"/>
      <c r="L367" s="2"/>
      <c r="M367" s="2"/>
      <c r="N367" s="2"/>
      <c r="O367" s="2"/>
      <c r="P367" s="2"/>
    </row>
    <row r="368" spans="1:16">
      <c r="A368" s="12">
        <v>44621</v>
      </c>
      <c r="B368" s="25">
        <v>651.02700000000004</v>
      </c>
      <c r="C368" s="25">
        <v>525.36199999999997</v>
      </c>
      <c r="D368" s="25">
        <v>574.48500000000001</v>
      </c>
      <c r="E368" s="25">
        <v>462.40899999999999</v>
      </c>
      <c r="F368" s="26">
        <f t="shared" si="5"/>
        <v>588.07400000000007</v>
      </c>
      <c r="G368" s="2"/>
      <c r="I368" s="2"/>
      <c r="J368" s="2"/>
      <c r="K368" s="2"/>
      <c r="L368" s="2"/>
      <c r="M368" s="2"/>
      <c r="N368" s="2"/>
      <c r="O368" s="2"/>
      <c r="P368" s="2"/>
    </row>
    <row r="369" spans="1:16">
      <c r="A369" s="12">
        <v>44652</v>
      </c>
      <c r="B369" s="25">
        <v>660.19399999999996</v>
      </c>
      <c r="C369" s="25">
        <v>532.20299999999997</v>
      </c>
      <c r="D369" s="25">
        <v>580.94299999999998</v>
      </c>
      <c r="E369" s="25">
        <v>468.80599999999998</v>
      </c>
      <c r="F369" s="26">
        <f t="shared" si="5"/>
        <v>596.79700000000003</v>
      </c>
      <c r="G369" s="2"/>
      <c r="I369" s="2"/>
      <c r="J369" s="2"/>
      <c r="K369" s="2"/>
      <c r="L369" s="2"/>
      <c r="M369" s="2"/>
      <c r="N369" s="2"/>
      <c r="O369" s="2"/>
      <c r="P369" s="2"/>
    </row>
    <row r="370" spans="1:16">
      <c r="A370" s="12">
        <v>44682</v>
      </c>
      <c r="B370" s="25">
        <v>659.84699999999998</v>
      </c>
      <c r="C370" s="25">
        <v>536.64300000000003</v>
      </c>
      <c r="D370" s="25">
        <v>579.84400000000005</v>
      </c>
      <c r="E370" s="25">
        <v>470.19900000000001</v>
      </c>
      <c r="F370" s="26">
        <f t="shared" si="5"/>
        <v>593.40300000000002</v>
      </c>
      <c r="G370" s="2"/>
      <c r="I370" s="2"/>
      <c r="J370" s="2"/>
      <c r="K370" s="2"/>
      <c r="L370" s="2"/>
      <c r="M370" s="2"/>
      <c r="N370" s="2"/>
      <c r="O370" s="2"/>
      <c r="P370" s="2"/>
    </row>
    <row r="371" spans="1:16">
      <c r="A371" s="12">
        <v>44713</v>
      </c>
      <c r="B371" s="25">
        <v>666.11300000000006</v>
      </c>
      <c r="C371" s="25">
        <v>541.52800000000002</v>
      </c>
      <c r="D371" s="25">
        <v>585.55600000000004</v>
      </c>
      <c r="E371" s="25">
        <v>473.55399999999997</v>
      </c>
      <c r="F371" s="26">
        <f t="shared" si="5"/>
        <v>598.13900000000001</v>
      </c>
      <c r="G371" s="2"/>
      <c r="I371" s="2"/>
      <c r="J371" s="2"/>
      <c r="K371" s="2"/>
      <c r="L371" s="2"/>
      <c r="M371" s="2"/>
      <c r="N371" s="2"/>
      <c r="O371" s="2"/>
      <c r="P371" s="2"/>
    </row>
    <row r="372" spans="1:16">
      <c r="A372" s="12">
        <v>44743</v>
      </c>
      <c r="B372" s="25">
        <v>659.55</v>
      </c>
      <c r="C372" s="25">
        <v>537.88</v>
      </c>
      <c r="D372" s="25">
        <v>579.26700000000005</v>
      </c>
      <c r="E372" s="25">
        <v>472.10700000000003</v>
      </c>
      <c r="F372" s="26">
        <f t="shared" si="5"/>
        <v>593.77700000000004</v>
      </c>
      <c r="G372" s="2"/>
      <c r="I372" s="7"/>
      <c r="J372" s="7"/>
      <c r="K372" s="7"/>
      <c r="L372" s="7"/>
      <c r="M372" s="2"/>
      <c r="N372" s="7"/>
      <c r="O372" s="7"/>
      <c r="P372" s="7"/>
    </row>
    <row r="373" spans="1:16">
      <c r="A373" s="12">
        <v>44774</v>
      </c>
      <c r="B373" s="25">
        <v>663.56600000000003</v>
      </c>
      <c r="C373" s="25">
        <v>538.37300000000005</v>
      </c>
      <c r="D373" s="25">
        <v>581.19600000000003</v>
      </c>
      <c r="E373" s="25">
        <v>477.43099999999998</v>
      </c>
      <c r="F373" s="26">
        <f t="shared" si="5"/>
        <v>602.62400000000002</v>
      </c>
      <c r="G373" s="2"/>
      <c r="I373" s="7"/>
      <c r="J373" s="7"/>
      <c r="K373" s="7"/>
      <c r="L373" s="7"/>
      <c r="M373" s="2"/>
      <c r="N373" s="7"/>
      <c r="O373" s="2"/>
      <c r="P373" s="7"/>
    </row>
    <row r="374" spans="1:16">
      <c r="A374" s="12">
        <v>44805</v>
      </c>
      <c r="B374" s="25">
        <v>661.85400000000004</v>
      </c>
      <c r="C374" s="25">
        <v>537.49099999999999</v>
      </c>
      <c r="D374" s="25">
        <v>579.44600000000003</v>
      </c>
      <c r="E374" s="25">
        <v>478.334</v>
      </c>
      <c r="F374" s="26">
        <f t="shared" si="5"/>
        <v>602.69700000000012</v>
      </c>
      <c r="G374" s="2"/>
      <c r="I374" s="7"/>
      <c r="J374" s="7"/>
      <c r="K374" s="7"/>
      <c r="L374" s="7"/>
      <c r="M374" s="2"/>
      <c r="N374" s="7"/>
      <c r="O374" s="2"/>
      <c r="P374" s="7"/>
    </row>
    <row r="375" spans="1:16">
      <c r="A375" s="12">
        <v>44835</v>
      </c>
      <c r="B375" s="25">
        <v>668.67100000000005</v>
      </c>
      <c r="C375" s="25">
        <v>541.86199999999997</v>
      </c>
      <c r="D375" s="25">
        <v>585.00599999999997</v>
      </c>
      <c r="E375" s="25">
        <v>481.5</v>
      </c>
      <c r="F375" s="26">
        <f t="shared" si="5"/>
        <v>608.30900000000008</v>
      </c>
      <c r="G375" s="2"/>
      <c r="I375" s="7"/>
      <c r="J375" s="7"/>
      <c r="K375" s="7"/>
      <c r="L375" s="7"/>
      <c r="M375" s="2"/>
      <c r="N375" s="7"/>
      <c r="O375" s="2"/>
      <c r="P375" s="7"/>
    </row>
    <row r="376" spans="1:16">
      <c r="A376" s="12">
        <v>44866</v>
      </c>
      <c r="B376" s="25">
        <v>659.45799999999997</v>
      </c>
      <c r="C376" s="25">
        <v>536.10799999999995</v>
      </c>
      <c r="D376" s="25">
        <v>576.35599999999999</v>
      </c>
      <c r="E376" s="25">
        <v>476.68299999999999</v>
      </c>
      <c r="F376" s="26">
        <f t="shared" si="5"/>
        <v>600.03300000000002</v>
      </c>
      <c r="G376" s="2"/>
      <c r="I376" s="7"/>
      <c r="J376" s="7"/>
      <c r="K376" s="7"/>
      <c r="L376" s="7"/>
      <c r="M376" s="2"/>
      <c r="N376" s="7"/>
      <c r="O376" s="2"/>
      <c r="P376" s="7"/>
    </row>
    <row r="377" spans="1:16">
      <c r="A377" s="12">
        <v>44896</v>
      </c>
      <c r="B377" s="25">
        <v>651.76300000000003</v>
      </c>
      <c r="C377" s="25">
        <v>532.21199999999999</v>
      </c>
      <c r="D377" s="25">
        <v>569.11900000000003</v>
      </c>
      <c r="E377" s="25">
        <v>475.99599999999998</v>
      </c>
      <c r="F377" s="26">
        <f t="shared" si="5"/>
        <v>595.54700000000003</v>
      </c>
      <c r="G377" s="2"/>
      <c r="I377" s="7"/>
      <c r="J377" s="7"/>
      <c r="K377" s="7"/>
      <c r="L377" s="7"/>
      <c r="M377" s="2"/>
      <c r="N377" s="7"/>
      <c r="O377" s="2"/>
      <c r="P377" s="7"/>
    </row>
    <row r="378" spans="1:16">
      <c r="A378" s="12">
        <v>44927</v>
      </c>
      <c r="B378" s="25">
        <v>680.25300000000004</v>
      </c>
      <c r="C378" s="25">
        <v>547.88</v>
      </c>
      <c r="D378" s="25">
        <v>591.96400000000006</v>
      </c>
      <c r="E378" s="25">
        <v>491.79899999999998</v>
      </c>
      <c r="F378" s="26">
        <f t="shared" si="5"/>
        <v>624.17200000000003</v>
      </c>
      <c r="G378" s="2"/>
      <c r="I378" s="7"/>
      <c r="J378" s="7"/>
      <c r="K378" s="7"/>
      <c r="L378" s="7"/>
      <c r="M378" s="2"/>
      <c r="N378" s="7"/>
      <c r="O378" s="2"/>
      <c r="P378" s="7"/>
    </row>
    <row r="379" spans="1:16">
      <c r="A379" s="12">
        <v>44958</v>
      </c>
      <c r="B379" s="25">
        <v>672.15200000000004</v>
      </c>
      <c r="C379" s="25">
        <v>543.89499999999998</v>
      </c>
      <c r="D379" s="25">
        <v>586.16499999999996</v>
      </c>
      <c r="E379" s="25">
        <v>489.08499999999998</v>
      </c>
      <c r="F379" s="26">
        <f t="shared" si="5"/>
        <v>617.3420000000001</v>
      </c>
      <c r="G379" s="2"/>
      <c r="I379" s="7"/>
      <c r="J379" s="7"/>
      <c r="K379" s="7"/>
      <c r="L379" s="7"/>
      <c r="M379" s="2"/>
      <c r="N379" s="7"/>
      <c r="O379" s="2"/>
      <c r="P379" s="7"/>
    </row>
    <row r="380" spans="1:16">
      <c r="A380" s="12">
        <v>44986</v>
      </c>
      <c r="B380" s="25">
        <v>665.07100000000003</v>
      </c>
      <c r="C380" s="25">
        <v>538.67499999999995</v>
      </c>
      <c r="D380" s="25">
        <v>578.81200000000001</v>
      </c>
      <c r="E380" s="25">
        <v>484.06700000000001</v>
      </c>
      <c r="F380" s="26">
        <f t="shared" si="5"/>
        <v>610.46300000000008</v>
      </c>
      <c r="G380" s="7"/>
      <c r="I380" s="7"/>
      <c r="J380" s="7"/>
      <c r="K380" s="7"/>
      <c r="L380" s="7"/>
      <c r="M380" s="2"/>
      <c r="N380" s="2"/>
      <c r="O380" s="2"/>
      <c r="P380" s="7"/>
    </row>
    <row r="381" spans="1:16">
      <c r="A381" s="12">
        <v>45017</v>
      </c>
      <c r="B381" s="25">
        <v>670.49400000000003</v>
      </c>
      <c r="C381" s="25">
        <v>542.52099999999996</v>
      </c>
      <c r="D381" s="25">
        <v>583.87400000000002</v>
      </c>
      <c r="E381" s="25">
        <v>488.55500000000001</v>
      </c>
      <c r="F381" s="26">
        <f t="shared" si="5"/>
        <v>616.52800000000002</v>
      </c>
      <c r="G381" s="7"/>
      <c r="I381" s="7"/>
      <c r="J381" s="7"/>
      <c r="K381" s="7"/>
      <c r="L381" s="7"/>
      <c r="M381" s="2"/>
      <c r="N381" s="2"/>
      <c r="O381" s="2"/>
      <c r="P381" s="7"/>
    </row>
    <row r="382" spans="1:16">
      <c r="A382" s="12">
        <v>45047</v>
      </c>
      <c r="B382" s="25">
        <v>673.90200000000004</v>
      </c>
      <c r="C382" s="25">
        <v>543.79200000000003</v>
      </c>
      <c r="D382" s="25">
        <v>586.28599999999994</v>
      </c>
      <c r="E382" s="25">
        <v>491.15</v>
      </c>
      <c r="F382" s="26">
        <f t="shared" si="5"/>
        <v>621.26</v>
      </c>
      <c r="G382" s="7"/>
      <c r="I382" s="7"/>
      <c r="J382" s="7"/>
      <c r="K382" s="7"/>
      <c r="L382" s="7"/>
      <c r="M382" s="2"/>
      <c r="N382" s="2"/>
      <c r="O382" s="2"/>
      <c r="P382" s="7"/>
    </row>
    <row r="383" spans="1:16">
      <c r="A383" s="12">
        <v>45078</v>
      </c>
      <c r="B383" s="25">
        <v>677.11699999999996</v>
      </c>
      <c r="C383" s="25">
        <v>544.67399999999998</v>
      </c>
      <c r="D383" s="25">
        <v>588.66999999999996</v>
      </c>
      <c r="E383" s="25">
        <v>492.75</v>
      </c>
      <c r="F383" s="26">
        <f t="shared" si="5"/>
        <v>625.19299999999998</v>
      </c>
      <c r="G383" s="2"/>
      <c r="I383" s="7"/>
      <c r="J383" s="7"/>
      <c r="K383" s="7"/>
      <c r="L383" s="7"/>
      <c r="M383" s="2"/>
      <c r="N383" s="7"/>
      <c r="O383" s="2"/>
      <c r="P383" s="7"/>
    </row>
    <row r="384" spans="1:16">
      <c r="A384" s="12">
        <v>45108</v>
      </c>
      <c r="B384" s="25">
        <v>678.42399999999998</v>
      </c>
      <c r="C384" s="25">
        <v>547.94299999999998</v>
      </c>
      <c r="D384" s="25">
        <v>589.25699999999995</v>
      </c>
      <c r="E384" s="25">
        <v>495.88099999999997</v>
      </c>
      <c r="F384" s="26">
        <f t="shared" si="5"/>
        <v>626.36199999999997</v>
      </c>
      <c r="G384" s="7"/>
      <c r="I384" s="7"/>
      <c r="J384" s="7"/>
      <c r="K384" s="7"/>
      <c r="L384" s="7"/>
      <c r="M384" s="2"/>
      <c r="N384" s="2"/>
      <c r="O384" s="2"/>
      <c r="P384" s="7"/>
    </row>
    <row r="385" spans="1:16">
      <c r="A385" s="12">
        <v>45139</v>
      </c>
      <c r="B385" s="25">
        <v>684.755</v>
      </c>
      <c r="C385" s="25">
        <v>553.38099999999997</v>
      </c>
      <c r="D385" s="25">
        <v>595.19100000000003</v>
      </c>
      <c r="E385" s="25">
        <v>497.63099999999997</v>
      </c>
      <c r="F385" s="26">
        <f t="shared" si="5"/>
        <v>629.005</v>
      </c>
      <c r="G385" s="7"/>
      <c r="I385" s="7"/>
      <c r="J385" s="7"/>
      <c r="K385" s="7"/>
      <c r="L385" s="7"/>
      <c r="M385" s="2"/>
      <c r="N385" s="2"/>
      <c r="O385" s="2"/>
      <c r="P385" s="7"/>
    </row>
    <row r="386" spans="1:16">
      <c r="A386" s="12">
        <v>45170</v>
      </c>
      <c r="B386" s="25">
        <v>689.40300000000002</v>
      </c>
      <c r="C386" s="25">
        <v>556.57500000000005</v>
      </c>
      <c r="D386" s="25">
        <v>598.95600000000002</v>
      </c>
      <c r="E386" s="25">
        <v>499.03399999999999</v>
      </c>
      <c r="F386" s="26">
        <f t="shared" si="5"/>
        <v>631.86199999999997</v>
      </c>
      <c r="G386" s="7"/>
      <c r="I386" s="7"/>
      <c r="J386" s="7"/>
      <c r="K386" s="7"/>
      <c r="L386" s="7"/>
      <c r="M386" s="2"/>
      <c r="N386" s="2"/>
      <c r="O386" s="2"/>
      <c r="P386" s="7"/>
    </row>
    <row r="387" spans="1:16" ht="12" customHeight="1">
      <c r="A387" s="12">
        <v>45200</v>
      </c>
      <c r="B387" s="25">
        <v>686.14800000000002</v>
      </c>
      <c r="C387" s="25">
        <v>555.69000000000005</v>
      </c>
      <c r="D387" s="25">
        <v>595.51700000000005</v>
      </c>
      <c r="E387" s="25">
        <v>500.05900000000003</v>
      </c>
      <c r="F387" s="26">
        <f t="shared" si="5"/>
        <v>630.51700000000005</v>
      </c>
      <c r="G387" s="7"/>
      <c r="I387" s="7"/>
      <c r="J387" s="7"/>
      <c r="K387" s="7"/>
      <c r="L387" s="7"/>
      <c r="M387" s="2"/>
      <c r="N387" s="2"/>
      <c r="O387" s="7"/>
      <c r="P387" s="7"/>
    </row>
    <row r="388" spans="1:16">
      <c r="A388" s="12">
        <v>45231</v>
      </c>
      <c r="B388" s="25">
        <v>685.32799999999997</v>
      </c>
      <c r="C388" s="25">
        <v>555.24400000000003</v>
      </c>
      <c r="D388" s="25">
        <v>593.56700000000001</v>
      </c>
      <c r="E388" s="25">
        <v>501.58300000000003</v>
      </c>
      <c r="F388" s="26">
        <f t="shared" si="5"/>
        <v>631.66699999999992</v>
      </c>
      <c r="G388" s="7"/>
      <c r="I388" s="7"/>
      <c r="J388" s="7"/>
      <c r="K388" s="2"/>
      <c r="L388" s="7"/>
      <c r="M388" s="2"/>
      <c r="N388" s="2"/>
      <c r="O388" s="7"/>
      <c r="P388" s="7"/>
    </row>
    <row r="389" spans="1:16" ht="12" customHeight="1">
      <c r="A389" s="12">
        <v>45261</v>
      </c>
      <c r="B389" s="25">
        <v>686.27700000000004</v>
      </c>
      <c r="C389" s="25">
        <v>556.05200000000002</v>
      </c>
      <c r="D389" s="25">
        <v>594.25599999999997</v>
      </c>
      <c r="E389" s="25">
        <v>503.09399999999999</v>
      </c>
      <c r="F389" s="26">
        <f t="shared" si="5"/>
        <v>633.31899999999996</v>
      </c>
      <c r="G389" s="7"/>
      <c r="I389" s="7"/>
      <c r="J389" s="7"/>
      <c r="K389" s="7"/>
      <c r="L389" s="7"/>
      <c r="M389" s="2"/>
      <c r="N389" s="2"/>
      <c r="O389" s="7"/>
      <c r="P389" s="7"/>
    </row>
    <row r="390" spans="1:16">
      <c r="A390" s="12">
        <v>45292</v>
      </c>
      <c r="B390" s="25">
        <v>680.45600000000002</v>
      </c>
      <c r="C390" s="25">
        <v>551.1</v>
      </c>
      <c r="D390" s="25">
        <v>588.94399999999996</v>
      </c>
      <c r="E390" s="25">
        <v>499.18200000000002</v>
      </c>
      <c r="F390" s="26">
        <f t="shared" si="5"/>
        <v>628.53800000000001</v>
      </c>
      <c r="G390" s="7"/>
      <c r="I390" s="7"/>
      <c r="J390" s="2"/>
      <c r="K390" s="7"/>
      <c r="L390" s="7"/>
      <c r="M390" s="2"/>
      <c r="N390" s="2"/>
    </row>
    <row r="391" spans="1:16">
      <c r="A391" s="12">
        <v>45323</v>
      </c>
      <c r="B391" s="25">
        <v>685.28</v>
      </c>
      <c r="C391" s="25">
        <v>553.80899999999997</v>
      </c>
      <c r="D391" s="25">
        <v>593.20600000000002</v>
      </c>
      <c r="E391" s="25">
        <v>501.05399999999997</v>
      </c>
      <c r="F391" s="26">
        <f t="shared" ref="F391:F420" si="6">E391+(B391-C391)</f>
        <v>632.52499999999998</v>
      </c>
      <c r="G391" s="7"/>
      <c r="I391" s="7"/>
      <c r="J391" s="7"/>
      <c r="K391" s="7"/>
      <c r="L391" s="7"/>
      <c r="M391" s="2"/>
      <c r="N391" s="2"/>
      <c r="O391" s="2"/>
      <c r="P391" s="7"/>
    </row>
    <row r="392" spans="1:16">
      <c r="A392" s="12">
        <v>45352</v>
      </c>
      <c r="B392" s="25">
        <v>687.64099999999996</v>
      </c>
      <c r="C392" s="25">
        <v>557.42600000000004</v>
      </c>
      <c r="D392" s="25">
        <v>595.96900000000005</v>
      </c>
      <c r="E392" s="25">
        <v>503.666</v>
      </c>
      <c r="F392" s="26">
        <f t="shared" si="6"/>
        <v>633.88099999999986</v>
      </c>
      <c r="G392" s="7"/>
      <c r="I392" s="7"/>
      <c r="J392" s="7"/>
      <c r="O392" s="7"/>
      <c r="P392" s="7"/>
    </row>
    <row r="393" spans="1:16">
      <c r="A393" s="12">
        <v>45383</v>
      </c>
      <c r="B393" s="25">
        <v>687.60199999999998</v>
      </c>
      <c r="C393" s="25">
        <v>558.38800000000003</v>
      </c>
      <c r="D393" s="25">
        <v>595.67600000000004</v>
      </c>
      <c r="E393" s="25">
        <v>503.81799999999998</v>
      </c>
      <c r="F393" s="26">
        <f t="shared" si="6"/>
        <v>633.03199999999993</v>
      </c>
      <c r="G393" s="7"/>
      <c r="L393" s="7"/>
      <c r="M393" s="2"/>
      <c r="N393" s="2"/>
      <c r="O393" s="7"/>
      <c r="P393" s="7"/>
    </row>
    <row r="394" spans="1:16">
      <c r="A394" s="12">
        <v>45413</v>
      </c>
      <c r="B394" s="25">
        <v>692.774</v>
      </c>
      <c r="C394" s="25">
        <v>560.13400000000001</v>
      </c>
      <c r="D394" s="25">
        <v>600.37199999999996</v>
      </c>
      <c r="E394" s="25">
        <v>506.72699999999998</v>
      </c>
      <c r="F394" s="26">
        <f t="shared" si="6"/>
        <v>639.36699999999996</v>
      </c>
      <c r="G394" s="7"/>
      <c r="I394" s="7"/>
      <c r="J394" s="7"/>
      <c r="K394" s="7"/>
      <c r="L394" s="7"/>
      <c r="M394" s="2"/>
      <c r="N394" s="2"/>
      <c r="O394" s="7"/>
      <c r="P394" s="7"/>
    </row>
    <row r="395" spans="1:16">
      <c r="A395" s="12">
        <v>45444</v>
      </c>
      <c r="B395" s="25">
        <v>692.44899999999996</v>
      </c>
      <c r="C395" s="25">
        <v>563.96600000000001</v>
      </c>
      <c r="D395" s="25">
        <v>599.97900000000004</v>
      </c>
      <c r="E395" s="25">
        <v>511.30900000000003</v>
      </c>
      <c r="F395" s="26">
        <f t="shared" si="6"/>
        <v>639.79199999999992</v>
      </c>
      <c r="G395" s="7"/>
      <c r="I395" s="7"/>
      <c r="J395" s="7"/>
      <c r="P395" s="7"/>
    </row>
    <row r="396" spans="1:16">
      <c r="A396" s="12">
        <v>45474</v>
      </c>
      <c r="B396" s="25">
        <v>698.83500000000004</v>
      </c>
      <c r="C396" s="25">
        <v>566.00699999999995</v>
      </c>
      <c r="D396" s="25">
        <v>605.81399999999996</v>
      </c>
      <c r="E396" s="25">
        <v>513.31500000000005</v>
      </c>
      <c r="F396" s="26">
        <f t="shared" si="6"/>
        <v>646.14300000000014</v>
      </c>
      <c r="G396" s="7"/>
      <c r="I396" s="7"/>
      <c r="J396" s="7"/>
      <c r="O396" s="7"/>
      <c r="P396" s="7"/>
    </row>
    <row r="397" spans="1:16">
      <c r="A397" s="12">
        <v>45505</v>
      </c>
      <c r="B397" s="25">
        <v>697.03899999999999</v>
      </c>
      <c r="C397" s="25">
        <v>564.84400000000005</v>
      </c>
      <c r="D397" s="25">
        <v>603.601</v>
      </c>
      <c r="E397" s="25">
        <v>512.71799999999996</v>
      </c>
      <c r="F397" s="26">
        <f t="shared" si="6"/>
        <v>644.9129999999999</v>
      </c>
      <c r="G397" s="7"/>
      <c r="I397" s="7"/>
      <c r="J397" s="7"/>
      <c r="O397" s="7"/>
      <c r="P397" s="7"/>
    </row>
    <row r="398" spans="1:16">
      <c r="A398" s="12">
        <v>45536</v>
      </c>
      <c r="B398" s="25">
        <v>703.05499999999995</v>
      </c>
      <c r="C398" s="25">
        <v>570.79600000000005</v>
      </c>
      <c r="D398" s="25">
        <v>608.774</v>
      </c>
      <c r="E398" s="25">
        <v>519.58699999999999</v>
      </c>
      <c r="F398" s="26">
        <f t="shared" si="6"/>
        <v>651.84599999999989</v>
      </c>
      <c r="G398" s="7"/>
      <c r="I398" s="7"/>
      <c r="J398" s="7"/>
      <c r="O398" s="7"/>
      <c r="P398" s="7"/>
    </row>
    <row r="399" spans="1:16">
      <c r="A399" s="12">
        <v>45566</v>
      </c>
      <c r="B399" s="25">
        <v>708.07</v>
      </c>
      <c r="C399" s="25">
        <v>572.45600000000002</v>
      </c>
      <c r="D399" s="25">
        <v>612.55200000000002</v>
      </c>
      <c r="E399" s="25">
        <v>521.17899999999997</v>
      </c>
      <c r="F399" s="26">
        <f t="shared" si="6"/>
        <v>656.79300000000001</v>
      </c>
      <c r="G399" s="7"/>
      <c r="I399" s="7"/>
      <c r="J399" s="7"/>
      <c r="O399" s="7"/>
      <c r="P399" s="7"/>
    </row>
    <row r="400" spans="1:16">
      <c r="A400" s="12">
        <v>45597</v>
      </c>
      <c r="B400" s="25">
        <v>711.85299999999995</v>
      </c>
      <c r="C400" s="25">
        <v>572.28800000000001</v>
      </c>
      <c r="D400" s="25">
        <v>616.34400000000005</v>
      </c>
      <c r="E400" s="25">
        <v>521.11500000000001</v>
      </c>
      <c r="F400" s="26">
        <f>E400+(B400-C400)</f>
        <v>660.68</v>
      </c>
      <c r="G400" s="7"/>
      <c r="I400" s="7"/>
      <c r="J400" s="7"/>
      <c r="O400" s="7"/>
      <c r="P400" s="7"/>
    </row>
    <row r="401" spans="1:16">
      <c r="A401" s="12">
        <v>45627</v>
      </c>
      <c r="B401" s="25">
        <v>717.26499999999999</v>
      </c>
      <c r="C401" s="25">
        <v>577.23199999999997</v>
      </c>
      <c r="D401" s="25">
        <v>621.71299999999997</v>
      </c>
      <c r="E401" s="25">
        <v>525.11599999999999</v>
      </c>
      <c r="F401" s="26">
        <f t="shared" si="6"/>
        <v>665.149</v>
      </c>
      <c r="G401" s="7"/>
      <c r="I401" s="7"/>
      <c r="J401" s="7"/>
      <c r="O401" s="7"/>
      <c r="P401" s="7"/>
    </row>
    <row r="402" spans="1:16">
      <c r="A402" s="12">
        <v>45658</v>
      </c>
      <c r="B402" s="25">
        <v>711.26</v>
      </c>
      <c r="C402" s="25">
        <v>574.07000000000005</v>
      </c>
      <c r="D402" s="25">
        <v>615.14499999999998</v>
      </c>
      <c r="E402" s="25">
        <v>520.85199999999998</v>
      </c>
      <c r="F402" s="26">
        <f t="shared" si="6"/>
        <v>658.04199999999992</v>
      </c>
      <c r="G402" s="7"/>
      <c r="I402" s="7"/>
      <c r="J402" s="7"/>
      <c r="O402" s="7"/>
      <c r="P402" s="7"/>
    </row>
    <row r="403" spans="1:16">
      <c r="A403" s="12">
        <v>45689</v>
      </c>
      <c r="B403" s="25">
        <f>711575/(1000)</f>
        <v>711.57500000000005</v>
      </c>
      <c r="C403" s="25">
        <f>577763/(1000)</f>
        <v>577.76300000000003</v>
      </c>
      <c r="D403" s="25">
        <f>616636/(1000)</f>
        <v>616.63599999999997</v>
      </c>
      <c r="E403" s="25">
        <f>525030/(1000)</f>
        <v>525.03</v>
      </c>
      <c r="F403" s="26">
        <f t="shared" si="6"/>
        <v>658.84199999999998</v>
      </c>
      <c r="G403" s="7"/>
      <c r="I403" s="7"/>
      <c r="J403" s="7"/>
      <c r="O403" s="7"/>
      <c r="P403" s="7"/>
    </row>
    <row r="404" spans="1:16">
      <c r="A404" s="12">
        <v>45717</v>
      </c>
      <c r="B404" s="25">
        <v>723.33900000000006</v>
      </c>
      <c r="C404" s="25">
        <v>581.01700000000005</v>
      </c>
      <c r="D404" s="25">
        <v>625.41999999999996</v>
      </c>
      <c r="E404" s="25">
        <v>529.67499999999995</v>
      </c>
      <c r="F404" s="26">
        <f t="shared" si="6"/>
        <v>671.99699999999996</v>
      </c>
      <c r="G404" s="7"/>
      <c r="I404" s="7"/>
      <c r="J404" s="7"/>
      <c r="O404" s="7"/>
      <c r="P404" s="7"/>
    </row>
    <row r="405" spans="1:16">
      <c r="A405" s="12">
        <v>45748</v>
      </c>
      <c r="B405" s="25">
        <v>722.44200000000001</v>
      </c>
      <c r="C405" s="25">
        <v>581.24199999999996</v>
      </c>
      <c r="D405" s="25">
        <v>624.27200000000005</v>
      </c>
      <c r="E405" s="25">
        <v>530.35500000000002</v>
      </c>
      <c r="F405" s="26">
        <f t="shared" si="6"/>
        <v>671.55500000000006</v>
      </c>
      <c r="G405" s="7"/>
      <c r="I405" s="7"/>
      <c r="J405" s="7"/>
      <c r="O405" s="7"/>
      <c r="P405" s="7"/>
    </row>
    <row r="406" spans="1:16">
      <c r="A406" s="12">
        <v>45778</v>
      </c>
      <c r="B406" s="25">
        <v>714.56799999999998</v>
      </c>
      <c r="C406" s="25">
        <v>580.21</v>
      </c>
      <c r="D406" s="25">
        <v>616.23099999999999</v>
      </c>
      <c r="E406" s="25">
        <v>529.89599999999996</v>
      </c>
      <c r="F406" s="26">
        <f t="shared" si="6"/>
        <v>664.25399999999991</v>
      </c>
      <c r="G406" s="7"/>
      <c r="I406" s="7"/>
      <c r="J406" s="7"/>
      <c r="O406" s="7"/>
      <c r="P406" s="7"/>
    </row>
    <row r="407" spans="1:16">
      <c r="A407" s="12">
        <v>45809</v>
      </c>
      <c r="B407" s="25">
        <v>719.48400000000004</v>
      </c>
      <c r="C407" s="25">
        <v>583.995</v>
      </c>
      <c r="D407" s="25">
        <v>620.79100000000005</v>
      </c>
      <c r="E407" s="25">
        <v>533.25</v>
      </c>
      <c r="F407" s="26">
        <f t="shared" si="6"/>
        <v>668.73900000000003</v>
      </c>
      <c r="G407" s="7"/>
      <c r="I407" s="7"/>
      <c r="J407" s="7"/>
      <c r="O407" s="7"/>
      <c r="P407" s="7"/>
    </row>
    <row r="408" spans="1:16">
      <c r="A408" s="12">
        <v>45839</v>
      </c>
      <c r="B408" s="25">
        <v>727.17600000000004</v>
      </c>
      <c r="C408" s="25">
        <v>588.33600000000001</v>
      </c>
      <c r="D408" s="25">
        <v>628.58100000000002</v>
      </c>
      <c r="E408" s="25">
        <v>536.79</v>
      </c>
      <c r="F408" s="26">
        <f t="shared" si="6"/>
        <v>675.63</v>
      </c>
      <c r="G408" s="7"/>
      <c r="I408" s="7"/>
      <c r="J408" s="7"/>
      <c r="O408" s="7"/>
      <c r="P408" s="7"/>
    </row>
    <row r="409" spans="1:16">
      <c r="A409" s="12">
        <v>45870</v>
      </c>
      <c r="B409" s="25">
        <v>731.7</v>
      </c>
      <c r="C409" s="25">
        <v>592.13400000000001</v>
      </c>
      <c r="D409" s="25">
        <v>632.149</v>
      </c>
      <c r="E409" s="25">
        <v>540.39</v>
      </c>
      <c r="F409" s="26">
        <f t="shared" si="6"/>
        <v>679.95600000000002</v>
      </c>
      <c r="G409" s="7"/>
      <c r="I409" s="7"/>
      <c r="J409" s="7"/>
      <c r="O409" s="7"/>
      <c r="P409" s="7"/>
    </row>
    <row r="410" spans="1:16">
      <c r="A410" s="12">
        <v>45901</v>
      </c>
      <c r="B410" s="25">
        <v>732.19200000000001</v>
      </c>
      <c r="C410" s="25">
        <v>592.65200000000004</v>
      </c>
      <c r="D410" s="25">
        <v>632.39499999999998</v>
      </c>
      <c r="E410" s="25">
        <v>539.87199999999996</v>
      </c>
      <c r="F410" s="26">
        <f t="shared" si="6"/>
        <v>679.41199999999992</v>
      </c>
      <c r="G410" s="7"/>
      <c r="I410" s="7"/>
      <c r="J410" s="7"/>
      <c r="O410" s="7"/>
      <c r="P410" s="7"/>
    </row>
    <row r="411" spans="1:16">
      <c r="A411" s="12">
        <v>45931</v>
      </c>
      <c r="B411" s="25">
        <v>731.05100000000004</v>
      </c>
      <c r="C411" s="25">
        <v>593.61099999999999</v>
      </c>
      <c r="D411" s="25">
        <v>631.346</v>
      </c>
      <c r="E411" s="25">
        <v>541.54399999999998</v>
      </c>
      <c r="F411" s="26">
        <f t="shared" si="6"/>
        <v>678.98400000000004</v>
      </c>
      <c r="G411" s="7"/>
      <c r="I411" s="7"/>
      <c r="J411" s="7"/>
      <c r="O411" s="7"/>
      <c r="P411" s="7"/>
    </row>
    <row r="412" spans="1:16">
      <c r="A412" s="12">
        <v>45962</v>
      </c>
      <c r="B412" s="25">
        <v>734.71799999999996</v>
      </c>
      <c r="C412" s="25">
        <v>596.00800000000004</v>
      </c>
      <c r="D412" s="25">
        <v>634.47699999999998</v>
      </c>
      <c r="E412" s="25">
        <v>543.26900000000001</v>
      </c>
      <c r="F412" s="26">
        <f t="shared" si="6"/>
        <v>681.97899999999993</v>
      </c>
      <c r="G412" s="7"/>
      <c r="I412" s="7"/>
      <c r="J412" s="7"/>
      <c r="O412" s="7"/>
      <c r="P412" s="7"/>
    </row>
    <row r="413" spans="1:16">
      <c r="A413" s="12">
        <v>45992</v>
      </c>
      <c r="B413" s="25">
        <v>734.71699999999998</v>
      </c>
      <c r="C413" s="25">
        <v>596.072</v>
      </c>
      <c r="D413" s="25">
        <v>634.83000000000004</v>
      </c>
      <c r="E413" s="25">
        <v>543.13499999999999</v>
      </c>
      <c r="F413" s="26">
        <f t="shared" si="6"/>
        <v>681.78</v>
      </c>
      <c r="G413" s="7"/>
      <c r="I413" s="7"/>
      <c r="J413" s="7"/>
      <c r="O413" s="7"/>
      <c r="P413" s="7"/>
    </row>
    <row r="414" spans="1:16">
      <c r="A414" s="12">
        <v>46023</v>
      </c>
      <c r="B414" s="25">
        <f>734503/(1000)</f>
        <v>734.50300000000004</v>
      </c>
      <c r="C414" s="25">
        <f>596884/(1000)</f>
        <v>596.88400000000001</v>
      </c>
      <c r="D414" s="25">
        <f>634949/(1000)</f>
        <v>634.94899999999996</v>
      </c>
      <c r="E414" s="25">
        <f>545089/(1000)</f>
        <v>545.08900000000006</v>
      </c>
      <c r="F414" s="26">
        <f t="shared" si="6"/>
        <v>682.70800000000008</v>
      </c>
      <c r="G414" s="7"/>
      <c r="I414" s="7"/>
      <c r="J414" s="7"/>
      <c r="O414" s="7"/>
      <c r="P414" s="7"/>
    </row>
    <row r="415" spans="1:16">
      <c r="A415" s="12">
        <v>46054</v>
      </c>
      <c r="B415" s="25">
        <v>741.27800000000002</v>
      </c>
      <c r="C415" s="25">
        <v>602.25800000000004</v>
      </c>
      <c r="D415" s="25">
        <v>641.03800000000001</v>
      </c>
      <c r="E415" s="25">
        <v>549.59799999999996</v>
      </c>
      <c r="F415" s="26">
        <f t="shared" si="6"/>
        <v>688.61799999999994</v>
      </c>
      <c r="G415" s="7"/>
      <c r="I415" s="7"/>
      <c r="J415" s="7"/>
      <c r="O415" s="7"/>
      <c r="P415" s="7"/>
    </row>
    <row r="416" spans="1:16">
      <c r="A416" s="12">
        <v>46082</v>
      </c>
      <c r="B416" s="25">
        <v>754.01300000000003</v>
      </c>
      <c r="C416" s="25">
        <v>614.15800000000002</v>
      </c>
      <c r="D416" s="25">
        <v>653.77200000000005</v>
      </c>
      <c r="E416" s="25">
        <v>554.03499999999997</v>
      </c>
      <c r="F416" s="26">
        <f t="shared" si="6"/>
        <v>693.89</v>
      </c>
      <c r="G416" s="7"/>
      <c r="I416" s="7"/>
      <c r="J416" s="7"/>
      <c r="O416" s="7"/>
      <c r="P416" s="7"/>
    </row>
    <row r="417" spans="1:16">
      <c r="A417" s="12">
        <v>46113</v>
      </c>
      <c r="B417" s="25">
        <v>759.09699999999998</v>
      </c>
      <c r="C417" s="25">
        <v>619.75400000000002</v>
      </c>
      <c r="D417" s="25">
        <v>657.83</v>
      </c>
      <c r="E417" s="25">
        <v>557.39</v>
      </c>
      <c r="F417" s="26">
        <f t="shared" si="6"/>
        <v>696.73299999999995</v>
      </c>
      <c r="G417" s="7"/>
      <c r="H417" s="28"/>
      <c r="I417" s="7"/>
      <c r="J417" s="7"/>
      <c r="P417" s="7"/>
    </row>
    <row r="418" spans="1:16">
      <c r="A418" s="12">
        <v>46143</v>
      </c>
      <c r="B418" s="25">
        <v>766.19200000000001</v>
      </c>
      <c r="C418" s="25">
        <v>625.51700000000005</v>
      </c>
      <c r="D418" s="25">
        <v>663.60400000000004</v>
      </c>
      <c r="E418" s="25">
        <v>561.37900000000002</v>
      </c>
      <c r="F418" s="26">
        <f t="shared" si="6"/>
        <v>702.05399999999997</v>
      </c>
      <c r="G418" s="7"/>
      <c r="H418" s="28"/>
      <c r="I418" s="7"/>
      <c r="J418" s="7"/>
      <c r="P418" s="7"/>
    </row>
    <row r="419" spans="1:16">
      <c r="A419" s="12">
        <v>46174</v>
      </c>
      <c r="B419" s="25">
        <v>768.072</v>
      </c>
      <c r="C419" s="25">
        <v>624.08600000000001</v>
      </c>
      <c r="D419" s="25">
        <v>665.05399999999997</v>
      </c>
      <c r="E419" s="25">
        <v>563.65599999999995</v>
      </c>
      <c r="F419" s="26">
        <f t="shared" si="6"/>
        <v>707.64199999999994</v>
      </c>
      <c r="G419" s="28"/>
      <c r="H419" s="28"/>
      <c r="I419" s="28"/>
      <c r="J419" s="28"/>
    </row>
    <row r="420" spans="1:16">
      <c r="A420" s="12">
        <v>46204</v>
      </c>
      <c r="B420" s="25">
        <v>763.60199999999998</v>
      </c>
      <c r="C420" s="25">
        <v>622.17600000000004</v>
      </c>
      <c r="D420" s="25">
        <v>660.04700000000003</v>
      </c>
      <c r="E420" s="25">
        <v>562.29700000000003</v>
      </c>
      <c r="F420" s="26">
        <f t="shared" si="6"/>
        <v>703.72299999999996</v>
      </c>
    </row>
  </sheetData>
  <sortState xmlns:xlrd2="http://schemas.microsoft.com/office/spreadsheetml/2017/richdata2" ref="H343:I347">
    <sortCondition ref="H343"/>
  </sortState>
  <pageMargins left="0.511811024" right="0.511811024" top="0.78740157499999996" bottom="0.78740157499999996" header="0.31496062000000002" footer="0.31496062000000002"/>
  <pageSetup paperSize="9" orientation="portrait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MBAssociados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dcterms:created xsi:type="dcterms:W3CDTF">2006-11-24T17:59:13Z</dcterms:created>
  <dcterms:modified xsi:type="dcterms:W3CDTF">2026-08-14T18:14:19Z</dcterms:modified>
</cp:coreProperties>
</file>